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hokkakyo\Desktop\20220513ワクチン\"/>
    </mc:Choice>
  </mc:AlternateContent>
  <xr:revisionPtr revIDLastSave="0" documentId="13_ncr:1_{9FA2FAC5-3E6F-465D-BC2A-1D3E147F4092}" xr6:coauthVersionLast="47" xr6:coauthVersionMax="47" xr10:uidLastSave="{00000000-0000-0000-0000-000000000000}"/>
  <bookViews>
    <workbookView xWindow="-105" yWindow="15" windowWidth="15585" windowHeight="15495" xr2:uid="{284FD60E-ED82-4515-B85A-94ABF8339E22}"/>
  </bookViews>
  <sheets>
    <sheet name="表1" sheetId="1" r:id="rId1"/>
    <sheet name="表2" sheetId="3" r:id="rId2"/>
    <sheet name="表3"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1" i="4" l="1"/>
  <c r="D1" i="4"/>
  <c r="E1" i="4"/>
  <c r="F1" i="4"/>
  <c r="G1" i="4"/>
  <c r="J1" i="4"/>
  <c r="K1" i="4"/>
  <c r="O1" i="4"/>
  <c r="P1" i="4"/>
  <c r="R1" i="4"/>
  <c r="S1" i="4"/>
  <c r="P103" i="4"/>
  <c r="L103" i="4"/>
  <c r="H103" i="4"/>
  <c r="D103" i="4"/>
  <c r="P102" i="4"/>
  <c r="L102" i="4"/>
  <c r="H102" i="4"/>
  <c r="D102" i="4"/>
  <c r="C102" i="4" s="1"/>
  <c r="S101" i="4"/>
  <c r="R101" i="4"/>
  <c r="Q101" i="4"/>
  <c r="P101" i="4" s="1"/>
  <c r="O101" i="4"/>
  <c r="N101" i="4"/>
  <c r="M101" i="4"/>
  <c r="L101" i="4" s="1"/>
  <c r="K101" i="4"/>
  <c r="J101" i="4"/>
  <c r="I101" i="4"/>
  <c r="H101" i="4" s="1"/>
  <c r="G101" i="4"/>
  <c r="F101" i="4"/>
  <c r="E101" i="4"/>
  <c r="D101" i="4" s="1"/>
  <c r="P95" i="4"/>
  <c r="L95" i="4"/>
  <c r="H95" i="4"/>
  <c r="D95" i="4"/>
  <c r="P96" i="4"/>
  <c r="L96" i="4"/>
  <c r="H96" i="4"/>
  <c r="D96" i="4"/>
  <c r="P94" i="4"/>
  <c r="L94" i="4"/>
  <c r="H94" i="4"/>
  <c r="D94" i="4"/>
  <c r="S93" i="4"/>
  <c r="R93" i="4"/>
  <c r="Q93" i="4"/>
  <c r="O93" i="4"/>
  <c r="N93" i="4"/>
  <c r="M93" i="4"/>
  <c r="K93" i="4"/>
  <c r="J93" i="4"/>
  <c r="I93" i="4"/>
  <c r="G93" i="4"/>
  <c r="F93" i="4"/>
  <c r="E93" i="4"/>
  <c r="P89" i="4"/>
  <c r="L89" i="4"/>
  <c r="H89" i="4"/>
  <c r="D89" i="4"/>
  <c r="P90" i="4"/>
  <c r="L90" i="4"/>
  <c r="H90" i="4"/>
  <c r="D90" i="4"/>
  <c r="P87" i="4"/>
  <c r="L87" i="4"/>
  <c r="H87" i="4"/>
  <c r="D87" i="4"/>
  <c r="P81" i="4"/>
  <c r="L81" i="4"/>
  <c r="H81" i="4"/>
  <c r="D81" i="4"/>
  <c r="P78" i="4"/>
  <c r="L78" i="4"/>
  <c r="H78" i="4"/>
  <c r="D78" i="4"/>
  <c r="P75" i="4"/>
  <c r="L75" i="4"/>
  <c r="H75" i="4"/>
  <c r="D75" i="4"/>
  <c r="P74" i="4"/>
  <c r="L74" i="4"/>
  <c r="H74" i="4"/>
  <c r="D74" i="4"/>
  <c r="P76" i="4"/>
  <c r="L76" i="4"/>
  <c r="H76" i="4"/>
  <c r="D76" i="4"/>
  <c r="P77" i="4"/>
  <c r="L77" i="4"/>
  <c r="H77" i="4"/>
  <c r="D77" i="4"/>
  <c r="P68" i="4"/>
  <c r="L68" i="4"/>
  <c r="H68" i="4"/>
  <c r="D68" i="4"/>
  <c r="Q61" i="4"/>
  <c r="O61" i="4"/>
  <c r="N61" i="4"/>
  <c r="M61" i="4"/>
  <c r="K61" i="4"/>
  <c r="J61" i="4"/>
  <c r="I61" i="4"/>
  <c r="G61" i="4"/>
  <c r="F61" i="4"/>
  <c r="E61" i="4"/>
  <c r="P63" i="4"/>
  <c r="L63" i="4"/>
  <c r="H63" i="4"/>
  <c r="D63" i="4"/>
  <c r="P59" i="4"/>
  <c r="L59" i="4"/>
  <c r="H59" i="4"/>
  <c r="D59" i="4"/>
  <c r="P56" i="4"/>
  <c r="L56" i="4"/>
  <c r="H56" i="4"/>
  <c r="D56" i="4"/>
  <c r="P57" i="4"/>
  <c r="L57" i="4"/>
  <c r="H57" i="4"/>
  <c r="D57" i="4"/>
  <c r="P50" i="4"/>
  <c r="L50" i="4"/>
  <c r="H50" i="4"/>
  <c r="D50" i="4"/>
  <c r="P47" i="4"/>
  <c r="L47" i="4"/>
  <c r="H47" i="4"/>
  <c r="D47" i="4"/>
  <c r="P48" i="4"/>
  <c r="L48" i="4"/>
  <c r="H48" i="4"/>
  <c r="D48" i="4"/>
  <c r="P49" i="4"/>
  <c r="L49" i="4"/>
  <c r="H49" i="4"/>
  <c r="D49" i="4"/>
  <c r="P42" i="4"/>
  <c r="L42" i="4"/>
  <c r="H42" i="4"/>
  <c r="D42" i="4"/>
  <c r="P35" i="4"/>
  <c r="L35" i="4"/>
  <c r="H35" i="4"/>
  <c r="D35" i="4"/>
  <c r="Q29" i="4"/>
  <c r="O29" i="4"/>
  <c r="N29" i="4"/>
  <c r="M29" i="4"/>
  <c r="K29" i="4"/>
  <c r="J29" i="4"/>
  <c r="I29" i="4"/>
  <c r="G29" i="4"/>
  <c r="F29" i="4"/>
  <c r="E29" i="4"/>
  <c r="P32" i="4"/>
  <c r="L32" i="4"/>
  <c r="H32" i="4"/>
  <c r="D32" i="4"/>
  <c r="P31" i="4"/>
  <c r="L31" i="4"/>
  <c r="H31" i="4"/>
  <c r="D31" i="4"/>
  <c r="P24" i="4"/>
  <c r="L24" i="4"/>
  <c r="H24" i="4"/>
  <c r="D24" i="4"/>
  <c r="P18" i="4"/>
  <c r="L18" i="4"/>
  <c r="H18" i="4"/>
  <c r="D18" i="4"/>
  <c r="P16" i="4"/>
  <c r="L16" i="4"/>
  <c r="H16" i="4"/>
  <c r="D16" i="4"/>
  <c r="Q8" i="4"/>
  <c r="N8" i="4"/>
  <c r="O8" i="4"/>
  <c r="M8" i="4"/>
  <c r="K8" i="4"/>
  <c r="J8" i="4"/>
  <c r="I8" i="4"/>
  <c r="G8" i="4"/>
  <c r="F8" i="4"/>
  <c r="E8" i="4"/>
  <c r="P12" i="4"/>
  <c r="L12" i="4"/>
  <c r="H12" i="4"/>
  <c r="D12" i="4"/>
  <c r="P11" i="4"/>
  <c r="L11" i="4"/>
  <c r="H11" i="4"/>
  <c r="D11" i="4"/>
  <c r="P10" i="4"/>
  <c r="L10" i="4"/>
  <c r="H10" i="4"/>
  <c r="D10" i="4"/>
  <c r="S304" i="3"/>
  <c r="R304" i="3"/>
  <c r="Q304" i="3"/>
  <c r="O304" i="3"/>
  <c r="N304" i="3"/>
  <c r="M304" i="3"/>
  <c r="K304" i="3"/>
  <c r="J304" i="3"/>
  <c r="I304" i="3"/>
  <c r="G304" i="3"/>
  <c r="F304" i="3"/>
  <c r="E304" i="3"/>
  <c r="P306" i="3"/>
  <c r="L306" i="3"/>
  <c r="H306" i="3"/>
  <c r="D306" i="3"/>
  <c r="P303" i="3"/>
  <c r="L303" i="3"/>
  <c r="H303" i="3"/>
  <c r="C303" i="3" s="1"/>
  <c r="D303" i="3"/>
  <c r="S302" i="3"/>
  <c r="R302" i="3"/>
  <c r="Q302" i="3"/>
  <c r="P302" i="3" s="1"/>
  <c r="O302" i="3"/>
  <c r="N302" i="3"/>
  <c r="M302" i="3"/>
  <c r="L302" i="3" s="1"/>
  <c r="K302" i="3"/>
  <c r="J302" i="3"/>
  <c r="I302" i="3"/>
  <c r="G302" i="3"/>
  <c r="F302" i="3"/>
  <c r="E302" i="3"/>
  <c r="D302" i="3"/>
  <c r="P287" i="3"/>
  <c r="L287" i="3"/>
  <c r="H287" i="3"/>
  <c r="D287" i="3"/>
  <c r="P285" i="3"/>
  <c r="L285" i="3"/>
  <c r="H285" i="3"/>
  <c r="D285" i="3"/>
  <c r="P274" i="3"/>
  <c r="L274" i="3"/>
  <c r="H274" i="3"/>
  <c r="D274" i="3"/>
  <c r="P275" i="3"/>
  <c r="L275" i="3"/>
  <c r="H275" i="3"/>
  <c r="D275" i="3"/>
  <c r="P266" i="3"/>
  <c r="L266" i="3"/>
  <c r="H266" i="3"/>
  <c r="D266" i="3"/>
  <c r="P220" i="3"/>
  <c r="L220" i="3"/>
  <c r="H220" i="3"/>
  <c r="D220" i="3"/>
  <c r="P200" i="3"/>
  <c r="L200" i="3"/>
  <c r="H200" i="3"/>
  <c r="D200" i="3"/>
  <c r="P133" i="3"/>
  <c r="L133" i="3"/>
  <c r="H133" i="3"/>
  <c r="D133" i="3"/>
  <c r="P135" i="3"/>
  <c r="L135" i="3"/>
  <c r="H135" i="3"/>
  <c r="D135" i="3"/>
  <c r="P115" i="3"/>
  <c r="L115" i="3"/>
  <c r="H115" i="3"/>
  <c r="D115" i="3"/>
  <c r="P106" i="3"/>
  <c r="L106" i="3"/>
  <c r="H106" i="3"/>
  <c r="D106" i="3"/>
  <c r="P81" i="3"/>
  <c r="L81" i="3"/>
  <c r="H81" i="3"/>
  <c r="D81" i="3"/>
  <c r="P82" i="3"/>
  <c r="L82" i="3"/>
  <c r="H82" i="3"/>
  <c r="D82" i="3"/>
  <c r="P41" i="3"/>
  <c r="L41" i="3"/>
  <c r="H41" i="3"/>
  <c r="D41" i="3"/>
  <c r="P37" i="3"/>
  <c r="L37" i="3"/>
  <c r="H37" i="3"/>
  <c r="D37" i="3"/>
  <c r="P29" i="3"/>
  <c r="L29" i="3"/>
  <c r="H29" i="3"/>
  <c r="D29" i="3"/>
  <c r="Q326" i="1"/>
  <c r="O326" i="1"/>
  <c r="N326" i="1"/>
  <c r="M326" i="1"/>
  <c r="K326" i="1"/>
  <c r="J326" i="1"/>
  <c r="I326" i="1"/>
  <c r="G326" i="1"/>
  <c r="F326" i="1"/>
  <c r="E326" i="1"/>
  <c r="P328" i="1"/>
  <c r="L328" i="1"/>
  <c r="H328" i="1"/>
  <c r="C328" i="1" s="1"/>
  <c r="D328" i="1"/>
  <c r="P325" i="1"/>
  <c r="L325" i="1"/>
  <c r="H325" i="1"/>
  <c r="D325" i="1"/>
  <c r="S324" i="1"/>
  <c r="P324" i="1" s="1"/>
  <c r="R324" i="1"/>
  <c r="Q324" i="1"/>
  <c r="O324" i="1"/>
  <c r="N324" i="1"/>
  <c r="M324" i="1"/>
  <c r="K324" i="1"/>
  <c r="J324" i="1"/>
  <c r="I324" i="1"/>
  <c r="G324" i="1"/>
  <c r="F324" i="1"/>
  <c r="E324" i="1"/>
  <c r="P309" i="1"/>
  <c r="L309" i="1"/>
  <c r="H309" i="1"/>
  <c r="D309" i="1"/>
  <c r="C309" i="1" s="1"/>
  <c r="P307" i="1"/>
  <c r="L307" i="1"/>
  <c r="H307" i="1"/>
  <c r="D307" i="1"/>
  <c r="P295" i="1"/>
  <c r="L295" i="1"/>
  <c r="H295" i="1"/>
  <c r="D295" i="1"/>
  <c r="P296" i="1"/>
  <c r="L296" i="1"/>
  <c r="H296" i="1"/>
  <c r="D296" i="1"/>
  <c r="P297" i="1"/>
  <c r="L297" i="1"/>
  <c r="H297" i="1"/>
  <c r="D297" i="1"/>
  <c r="P287" i="1"/>
  <c r="L287" i="1"/>
  <c r="H287" i="1"/>
  <c r="D287" i="1"/>
  <c r="P239" i="1"/>
  <c r="L239" i="1"/>
  <c r="H239" i="1"/>
  <c r="D239" i="1"/>
  <c r="P232" i="1"/>
  <c r="L232" i="1"/>
  <c r="H232" i="1"/>
  <c r="D232" i="1"/>
  <c r="P228" i="1"/>
  <c r="L228" i="1"/>
  <c r="H228" i="1"/>
  <c r="D228" i="1"/>
  <c r="P217" i="1"/>
  <c r="L217" i="1"/>
  <c r="H217" i="1"/>
  <c r="D217" i="1"/>
  <c r="P178" i="1"/>
  <c r="L178" i="1"/>
  <c r="H178" i="1"/>
  <c r="D178" i="1"/>
  <c r="C103" i="4" l="1"/>
  <c r="C101" i="4"/>
  <c r="H93" i="4"/>
  <c r="C95" i="4"/>
  <c r="C96" i="4"/>
  <c r="D93" i="4"/>
  <c r="C94" i="4"/>
  <c r="P93" i="4"/>
  <c r="L93" i="4"/>
  <c r="C89" i="4"/>
  <c r="C90" i="4"/>
  <c r="C87" i="4"/>
  <c r="C81" i="4"/>
  <c r="C78" i="4"/>
  <c r="C74" i="4"/>
  <c r="C75" i="4"/>
  <c r="C77" i="4"/>
  <c r="C76" i="4"/>
  <c r="C68" i="4"/>
  <c r="C63" i="4"/>
  <c r="C59" i="4"/>
  <c r="C56" i="4"/>
  <c r="C57" i="4"/>
  <c r="C49" i="4"/>
  <c r="C48" i="4"/>
  <c r="C50" i="4"/>
  <c r="C47" i="4"/>
  <c r="C42" i="4"/>
  <c r="C35" i="4"/>
  <c r="C24" i="4"/>
  <c r="C32" i="4"/>
  <c r="C31" i="4"/>
  <c r="C18" i="4"/>
  <c r="C16" i="4"/>
  <c r="C10" i="4"/>
  <c r="C12" i="4"/>
  <c r="C11" i="4"/>
  <c r="C306" i="3"/>
  <c r="H302" i="3"/>
  <c r="C302" i="3"/>
  <c r="C287" i="3"/>
  <c r="C285" i="3"/>
  <c r="C274" i="3"/>
  <c r="C275" i="3"/>
  <c r="C266" i="3"/>
  <c r="C220" i="3"/>
  <c r="C200" i="3"/>
  <c r="C133" i="3"/>
  <c r="C135" i="3"/>
  <c r="C115" i="3"/>
  <c r="C106" i="3"/>
  <c r="C81" i="3"/>
  <c r="C82" i="3"/>
  <c r="C41" i="3"/>
  <c r="C37" i="3"/>
  <c r="C29" i="3"/>
  <c r="H324" i="1"/>
  <c r="C325" i="1"/>
  <c r="L324" i="1"/>
  <c r="D324" i="1"/>
  <c r="C324" i="1"/>
  <c r="C307" i="1"/>
  <c r="C295" i="1"/>
  <c r="C296" i="1"/>
  <c r="C297" i="1"/>
  <c r="C287" i="1"/>
  <c r="C239" i="1"/>
  <c r="C232" i="1"/>
  <c r="C228" i="1"/>
  <c r="C217" i="1"/>
  <c r="C178" i="1"/>
  <c r="P148" i="1"/>
  <c r="L148" i="1"/>
  <c r="H148" i="1"/>
  <c r="D148" i="1"/>
  <c r="P146" i="1"/>
  <c r="L146" i="1"/>
  <c r="H146" i="1"/>
  <c r="D146" i="1"/>
  <c r="P142" i="1"/>
  <c r="L142" i="1"/>
  <c r="H142" i="1"/>
  <c r="D142" i="1"/>
  <c r="P126" i="1"/>
  <c r="L126" i="1"/>
  <c r="H126" i="1"/>
  <c r="D126" i="1"/>
  <c r="E88" i="1"/>
  <c r="P116" i="1"/>
  <c r="L116" i="1"/>
  <c r="H116" i="1"/>
  <c r="D116" i="1"/>
  <c r="P90" i="1"/>
  <c r="L90" i="1"/>
  <c r="H90" i="1"/>
  <c r="D90" i="1"/>
  <c r="P91" i="1"/>
  <c r="L91" i="1"/>
  <c r="H91" i="1"/>
  <c r="D91" i="1"/>
  <c r="P68" i="1"/>
  <c r="L68" i="1"/>
  <c r="H68" i="1"/>
  <c r="D68" i="1"/>
  <c r="P43" i="1"/>
  <c r="L43" i="1"/>
  <c r="H43" i="1"/>
  <c r="D43" i="1"/>
  <c r="P49" i="1"/>
  <c r="L49" i="1"/>
  <c r="H49" i="1"/>
  <c r="D49" i="1"/>
  <c r="S37" i="1"/>
  <c r="R37" i="1"/>
  <c r="Q37" i="1"/>
  <c r="O37" i="1"/>
  <c r="N37" i="1"/>
  <c r="M37" i="1"/>
  <c r="K37" i="1"/>
  <c r="J37" i="1"/>
  <c r="I37" i="1"/>
  <c r="G37" i="1"/>
  <c r="F37" i="1"/>
  <c r="E37" i="1"/>
  <c r="P38" i="1"/>
  <c r="L38" i="1"/>
  <c r="H38" i="1"/>
  <c r="D38" i="1"/>
  <c r="P31" i="1"/>
  <c r="L31" i="1"/>
  <c r="H31" i="1"/>
  <c r="D31" i="1"/>
  <c r="P25" i="1"/>
  <c r="L25" i="1"/>
  <c r="H25" i="1"/>
  <c r="D25" i="1"/>
  <c r="P105" i="4"/>
  <c r="L105" i="4"/>
  <c r="H105" i="4"/>
  <c r="D105" i="4"/>
  <c r="S104" i="4"/>
  <c r="R104" i="4"/>
  <c r="Q104" i="4"/>
  <c r="O104" i="4"/>
  <c r="N104" i="4"/>
  <c r="M104" i="4"/>
  <c r="K104" i="4"/>
  <c r="J104" i="4"/>
  <c r="I104" i="4"/>
  <c r="G104" i="4"/>
  <c r="F104" i="4"/>
  <c r="E104" i="4"/>
  <c r="P91" i="4"/>
  <c r="L91" i="4"/>
  <c r="H91" i="4"/>
  <c r="D91" i="4"/>
  <c r="P88" i="4"/>
  <c r="L88" i="4"/>
  <c r="H88" i="4"/>
  <c r="D88" i="4"/>
  <c r="P86" i="4"/>
  <c r="L86" i="4"/>
  <c r="H86" i="4"/>
  <c r="D86" i="4"/>
  <c r="P71" i="4"/>
  <c r="L71" i="4"/>
  <c r="H71" i="4"/>
  <c r="D71" i="4"/>
  <c r="P70" i="4"/>
  <c r="L70" i="4"/>
  <c r="H70" i="4"/>
  <c r="D70" i="4"/>
  <c r="P69" i="4"/>
  <c r="L69" i="4"/>
  <c r="H69" i="4"/>
  <c r="D69" i="4"/>
  <c r="P67" i="4"/>
  <c r="L67" i="4"/>
  <c r="H67" i="4"/>
  <c r="D67" i="4"/>
  <c r="P66" i="4"/>
  <c r="L66" i="4"/>
  <c r="H66" i="4"/>
  <c r="D66" i="4"/>
  <c r="P62" i="4"/>
  <c r="L62" i="4"/>
  <c r="H62" i="4"/>
  <c r="D62" i="4"/>
  <c r="S61" i="4"/>
  <c r="R61" i="4"/>
  <c r="P55" i="4"/>
  <c r="L55" i="4"/>
  <c r="H55" i="4"/>
  <c r="D55" i="4"/>
  <c r="P52" i="4"/>
  <c r="L52" i="4"/>
  <c r="H52" i="4"/>
  <c r="D52" i="4"/>
  <c r="P51" i="4"/>
  <c r="L51" i="4"/>
  <c r="H51" i="4"/>
  <c r="D51" i="4"/>
  <c r="P58" i="4"/>
  <c r="L58" i="4"/>
  <c r="H58" i="4"/>
  <c r="D58" i="4"/>
  <c r="P54" i="4"/>
  <c r="L54" i="4"/>
  <c r="H54" i="4"/>
  <c r="D54" i="4"/>
  <c r="P53" i="4"/>
  <c r="L53" i="4"/>
  <c r="H53" i="4"/>
  <c r="D53" i="4"/>
  <c r="D60" i="4"/>
  <c r="H60" i="4"/>
  <c r="L60" i="4"/>
  <c r="P60" i="4"/>
  <c r="P41" i="4"/>
  <c r="L41" i="4"/>
  <c r="H41" i="4"/>
  <c r="D41" i="4"/>
  <c r="P40" i="4"/>
  <c r="L40" i="4"/>
  <c r="H40" i="4"/>
  <c r="D40" i="4"/>
  <c r="P43" i="4"/>
  <c r="L43" i="4"/>
  <c r="H43" i="4"/>
  <c r="D43" i="4"/>
  <c r="P37" i="4"/>
  <c r="L37" i="4"/>
  <c r="H37" i="4"/>
  <c r="D37" i="4"/>
  <c r="P36" i="4"/>
  <c r="L36" i="4"/>
  <c r="H36" i="4"/>
  <c r="D36" i="4"/>
  <c r="P34" i="4"/>
  <c r="L34" i="4"/>
  <c r="H34" i="4"/>
  <c r="D34" i="4"/>
  <c r="S33" i="4"/>
  <c r="R33" i="4"/>
  <c r="Q33" i="4"/>
  <c r="O33" i="4"/>
  <c r="N33" i="4"/>
  <c r="M33" i="4"/>
  <c r="K33" i="4"/>
  <c r="J33" i="4"/>
  <c r="I33" i="4"/>
  <c r="G33" i="4"/>
  <c r="F33" i="4"/>
  <c r="E33" i="4"/>
  <c r="P25" i="4"/>
  <c r="L25" i="4"/>
  <c r="H25" i="4"/>
  <c r="D25" i="4"/>
  <c r="P28" i="4"/>
  <c r="L28" i="4"/>
  <c r="H28" i="4"/>
  <c r="D28" i="4"/>
  <c r="P27" i="4"/>
  <c r="L27" i="4"/>
  <c r="H27" i="4"/>
  <c r="D27" i="4"/>
  <c r="P26" i="4"/>
  <c r="L26" i="4"/>
  <c r="H26" i="4"/>
  <c r="D26" i="4"/>
  <c r="P23" i="4"/>
  <c r="L23" i="4"/>
  <c r="H23" i="4"/>
  <c r="D23" i="4"/>
  <c r="S22" i="4"/>
  <c r="R22" i="4"/>
  <c r="Q22" i="4"/>
  <c r="O22" i="4"/>
  <c r="N22" i="4"/>
  <c r="M22" i="4"/>
  <c r="K22" i="4"/>
  <c r="J22" i="4"/>
  <c r="I22" i="4"/>
  <c r="G22" i="4"/>
  <c r="F22" i="4"/>
  <c r="E22" i="4"/>
  <c r="P21" i="4"/>
  <c r="L21" i="4"/>
  <c r="H21" i="4"/>
  <c r="D21" i="4"/>
  <c r="S20" i="4"/>
  <c r="R20" i="4"/>
  <c r="Q20" i="4"/>
  <c r="O20" i="4"/>
  <c r="N20" i="4"/>
  <c r="M20" i="4"/>
  <c r="K20" i="4"/>
  <c r="J20" i="4"/>
  <c r="I20" i="4"/>
  <c r="G20" i="4"/>
  <c r="F20" i="4"/>
  <c r="E20" i="4"/>
  <c r="P15" i="4"/>
  <c r="L15" i="4"/>
  <c r="H15" i="4"/>
  <c r="D15" i="4"/>
  <c r="P9" i="4"/>
  <c r="L9" i="4"/>
  <c r="H9" i="4"/>
  <c r="D9" i="4"/>
  <c r="S8" i="4"/>
  <c r="R8" i="4"/>
  <c r="P317" i="3"/>
  <c r="L317" i="3"/>
  <c r="H317" i="3"/>
  <c r="D317" i="3"/>
  <c r="P305" i="3"/>
  <c r="L305" i="3"/>
  <c r="H305" i="3"/>
  <c r="D305" i="3"/>
  <c r="P300" i="3"/>
  <c r="L300" i="3"/>
  <c r="H300" i="3"/>
  <c r="D300" i="3"/>
  <c r="P298" i="3"/>
  <c r="L298" i="3"/>
  <c r="H298" i="3"/>
  <c r="D298" i="3"/>
  <c r="P295" i="3"/>
  <c r="L295" i="3"/>
  <c r="H295" i="3"/>
  <c r="D295" i="3"/>
  <c r="P237" i="3"/>
  <c r="L237" i="3"/>
  <c r="H237" i="3"/>
  <c r="D237" i="3"/>
  <c r="P204" i="3"/>
  <c r="L204" i="3"/>
  <c r="H204" i="3"/>
  <c r="D204" i="3"/>
  <c r="P193" i="3"/>
  <c r="L193" i="3"/>
  <c r="H193" i="3"/>
  <c r="D193" i="3"/>
  <c r="P169" i="3"/>
  <c r="L169" i="3"/>
  <c r="H169" i="3"/>
  <c r="D169" i="3"/>
  <c r="P159" i="3"/>
  <c r="L159" i="3"/>
  <c r="H159" i="3"/>
  <c r="D159" i="3"/>
  <c r="P86" i="3"/>
  <c r="L86" i="3"/>
  <c r="H86" i="3"/>
  <c r="D86" i="3"/>
  <c r="P84" i="3"/>
  <c r="L84" i="3"/>
  <c r="H84" i="3"/>
  <c r="D84" i="3"/>
  <c r="S94" i="3"/>
  <c r="R94" i="3"/>
  <c r="Q94" i="3"/>
  <c r="O94" i="3"/>
  <c r="N94" i="3"/>
  <c r="M94" i="3"/>
  <c r="K94" i="3"/>
  <c r="J94" i="3"/>
  <c r="I94" i="3"/>
  <c r="G94" i="3"/>
  <c r="F94" i="3"/>
  <c r="E94" i="3"/>
  <c r="P95" i="3"/>
  <c r="L95" i="3"/>
  <c r="H95" i="3"/>
  <c r="D95" i="3"/>
  <c r="P76" i="3"/>
  <c r="L76" i="3"/>
  <c r="H76" i="3"/>
  <c r="D76" i="3"/>
  <c r="P61" i="3"/>
  <c r="L61" i="3"/>
  <c r="H61" i="3"/>
  <c r="D61" i="3"/>
  <c r="P339" i="1"/>
  <c r="L339" i="1"/>
  <c r="H339" i="1"/>
  <c r="D339" i="1"/>
  <c r="P327" i="1"/>
  <c r="L327" i="1"/>
  <c r="H327" i="1"/>
  <c r="D327" i="1"/>
  <c r="S326" i="1"/>
  <c r="R326" i="1"/>
  <c r="P320" i="1"/>
  <c r="L320" i="1"/>
  <c r="H320" i="1"/>
  <c r="D320" i="1"/>
  <c r="P322" i="1"/>
  <c r="L322" i="1"/>
  <c r="H322" i="1"/>
  <c r="D322" i="1"/>
  <c r="P318" i="1"/>
  <c r="L318" i="1"/>
  <c r="H318" i="1"/>
  <c r="D318" i="1"/>
  <c r="P258" i="1"/>
  <c r="L258" i="1"/>
  <c r="H258" i="1"/>
  <c r="D258" i="1"/>
  <c r="P209" i="1"/>
  <c r="L209" i="1"/>
  <c r="H209" i="1"/>
  <c r="D209" i="1"/>
  <c r="P211" i="1"/>
  <c r="L211" i="1"/>
  <c r="H211" i="1"/>
  <c r="D211" i="1"/>
  <c r="P234" i="1"/>
  <c r="L234" i="1"/>
  <c r="H234" i="1"/>
  <c r="D234" i="1"/>
  <c r="P220" i="1"/>
  <c r="L220" i="1"/>
  <c r="H220" i="1"/>
  <c r="D220" i="1"/>
  <c r="P183" i="1"/>
  <c r="L183" i="1"/>
  <c r="H183" i="1"/>
  <c r="D183" i="1"/>
  <c r="P172" i="1"/>
  <c r="L172" i="1"/>
  <c r="H172" i="1"/>
  <c r="D172" i="1"/>
  <c r="P150" i="1"/>
  <c r="L150" i="1"/>
  <c r="H150" i="1"/>
  <c r="D150" i="1"/>
  <c r="S104" i="1"/>
  <c r="R104" i="1"/>
  <c r="Q104" i="1"/>
  <c r="O104" i="1"/>
  <c r="N104" i="1"/>
  <c r="M104" i="1"/>
  <c r="K104" i="1"/>
  <c r="J104" i="1"/>
  <c r="I104" i="1"/>
  <c r="G104" i="1"/>
  <c r="F104" i="1"/>
  <c r="E104" i="1"/>
  <c r="P105" i="1"/>
  <c r="L105" i="1"/>
  <c r="H105" i="1"/>
  <c r="D105" i="1"/>
  <c r="P95" i="1"/>
  <c r="L95" i="1"/>
  <c r="H95" i="1"/>
  <c r="D95" i="1"/>
  <c r="P96" i="1"/>
  <c r="L96" i="1"/>
  <c r="H96" i="1"/>
  <c r="D96" i="1"/>
  <c r="P93" i="1"/>
  <c r="L93" i="1"/>
  <c r="H93" i="1"/>
  <c r="D93" i="1"/>
  <c r="P85" i="1"/>
  <c r="L85" i="1"/>
  <c r="H85" i="1"/>
  <c r="D85" i="1"/>
  <c r="P56" i="1"/>
  <c r="L56" i="1"/>
  <c r="H56" i="1"/>
  <c r="D56" i="1"/>
  <c r="P53" i="1"/>
  <c r="L53" i="1"/>
  <c r="H53" i="1"/>
  <c r="D53" i="1"/>
  <c r="S52" i="1"/>
  <c r="R52" i="1"/>
  <c r="Q52" i="1"/>
  <c r="O52" i="1"/>
  <c r="N52" i="1"/>
  <c r="M52" i="1"/>
  <c r="K52" i="1"/>
  <c r="J52" i="1"/>
  <c r="I52" i="1"/>
  <c r="G52" i="1"/>
  <c r="F52" i="1"/>
  <c r="E52" i="1"/>
  <c r="P29" i="1"/>
  <c r="L29" i="1"/>
  <c r="H29" i="1"/>
  <c r="D29" i="1"/>
  <c r="L30" i="4"/>
  <c r="D6" i="4"/>
  <c r="S99" i="4"/>
  <c r="R99" i="4"/>
  <c r="Q99" i="4"/>
  <c r="O99" i="4"/>
  <c r="N99" i="4"/>
  <c r="N1" i="4" s="1"/>
  <c r="M99" i="4"/>
  <c r="M1" i="4" s="1"/>
  <c r="K99" i="4"/>
  <c r="J99" i="4"/>
  <c r="I99" i="4"/>
  <c r="I1" i="4" s="1"/>
  <c r="G99" i="4"/>
  <c r="F99" i="4"/>
  <c r="E99" i="4"/>
  <c r="P98" i="4"/>
  <c r="L98" i="4"/>
  <c r="H98" i="4"/>
  <c r="D98" i="4"/>
  <c r="S97" i="4"/>
  <c r="R97" i="4"/>
  <c r="Q97" i="4"/>
  <c r="O97" i="4"/>
  <c r="N97" i="4"/>
  <c r="M97" i="4"/>
  <c r="K97" i="4"/>
  <c r="J97" i="4"/>
  <c r="I97" i="4"/>
  <c r="G97" i="4"/>
  <c r="F97" i="4"/>
  <c r="E97" i="4"/>
  <c r="P92" i="4"/>
  <c r="L92" i="4"/>
  <c r="H92" i="4"/>
  <c r="D92" i="4"/>
  <c r="P85" i="4"/>
  <c r="L85" i="4"/>
  <c r="H85" i="4"/>
  <c r="D85" i="4"/>
  <c r="S84" i="4"/>
  <c r="R84" i="4"/>
  <c r="Q84" i="4"/>
  <c r="O84" i="4"/>
  <c r="N84" i="4"/>
  <c r="M84" i="4"/>
  <c r="K84" i="4"/>
  <c r="J84" i="4"/>
  <c r="I84" i="4"/>
  <c r="G84" i="4"/>
  <c r="F84" i="4"/>
  <c r="E84" i="4"/>
  <c r="P83" i="4"/>
  <c r="L83" i="4"/>
  <c r="H83" i="4"/>
  <c r="D83" i="4"/>
  <c r="P82" i="4"/>
  <c r="L82" i="4"/>
  <c r="H82" i="4"/>
  <c r="D82" i="4"/>
  <c r="P80" i="4"/>
  <c r="L80" i="4"/>
  <c r="H80" i="4"/>
  <c r="D80" i="4"/>
  <c r="P79" i="4"/>
  <c r="L79" i="4"/>
  <c r="H79" i="4"/>
  <c r="D79" i="4"/>
  <c r="P73" i="4"/>
  <c r="L73" i="4"/>
  <c r="H73" i="4"/>
  <c r="D73" i="4"/>
  <c r="P72" i="4"/>
  <c r="L72" i="4"/>
  <c r="H72" i="4"/>
  <c r="D72" i="4"/>
  <c r="P65" i="4"/>
  <c r="L65" i="4"/>
  <c r="H65" i="4"/>
  <c r="D65" i="4"/>
  <c r="S64" i="4"/>
  <c r="R64" i="4"/>
  <c r="Q64" i="4"/>
  <c r="O64" i="4"/>
  <c r="N64" i="4"/>
  <c r="M64" i="4"/>
  <c r="K64" i="4"/>
  <c r="J64" i="4"/>
  <c r="I64" i="4"/>
  <c r="G64" i="4"/>
  <c r="F64" i="4"/>
  <c r="E64" i="4"/>
  <c r="P46" i="4"/>
  <c r="L46" i="4"/>
  <c r="H46" i="4"/>
  <c r="D46" i="4"/>
  <c r="S45" i="4"/>
  <c r="R45" i="4"/>
  <c r="Q45" i="4"/>
  <c r="O45" i="4"/>
  <c r="N45" i="4"/>
  <c r="M45" i="4"/>
  <c r="K45" i="4"/>
  <c r="J45" i="4"/>
  <c r="I45" i="4"/>
  <c r="G45" i="4"/>
  <c r="F45" i="4"/>
  <c r="E45" i="4"/>
  <c r="P44" i="4"/>
  <c r="L44" i="4"/>
  <c r="H44" i="4"/>
  <c r="D44" i="4"/>
  <c r="P39" i="4"/>
  <c r="L39" i="4"/>
  <c r="H39" i="4"/>
  <c r="D39" i="4"/>
  <c r="S38" i="4"/>
  <c r="R38" i="4"/>
  <c r="Q38" i="4"/>
  <c r="O38" i="4"/>
  <c r="N38" i="4"/>
  <c r="M38" i="4"/>
  <c r="K38" i="4"/>
  <c r="J38" i="4"/>
  <c r="I38" i="4"/>
  <c r="G38" i="4"/>
  <c r="F38" i="4"/>
  <c r="E38" i="4"/>
  <c r="P30" i="4"/>
  <c r="H30" i="4"/>
  <c r="D30" i="4"/>
  <c r="S29" i="4"/>
  <c r="R29" i="4"/>
  <c r="P19" i="4"/>
  <c r="L19" i="4"/>
  <c r="H19" i="4"/>
  <c r="D19" i="4"/>
  <c r="P17" i="4"/>
  <c r="L17" i="4"/>
  <c r="H17" i="4"/>
  <c r="D17" i="4"/>
  <c r="P14" i="4"/>
  <c r="L14" i="4"/>
  <c r="H14" i="4"/>
  <c r="D14" i="4"/>
  <c r="S13" i="4"/>
  <c r="R13" i="4"/>
  <c r="Q13" i="4"/>
  <c r="O13" i="4"/>
  <c r="N13" i="4"/>
  <c r="M13" i="4"/>
  <c r="K13" i="4"/>
  <c r="J13" i="4"/>
  <c r="I13" i="4"/>
  <c r="G13" i="4"/>
  <c r="F13" i="4"/>
  <c r="E13" i="4"/>
  <c r="P333" i="3"/>
  <c r="L333" i="3"/>
  <c r="H333" i="3"/>
  <c r="D333" i="3"/>
  <c r="P312" i="3"/>
  <c r="L312" i="3"/>
  <c r="H312" i="3"/>
  <c r="D312" i="3"/>
  <c r="S283" i="3"/>
  <c r="R283" i="3"/>
  <c r="Q283" i="3"/>
  <c r="O283" i="3"/>
  <c r="M283" i="3"/>
  <c r="K283" i="3"/>
  <c r="J283" i="3"/>
  <c r="I283" i="3"/>
  <c r="G283" i="3"/>
  <c r="F283" i="3"/>
  <c r="E283" i="3"/>
  <c r="N283" i="3"/>
  <c r="P286" i="3"/>
  <c r="L286" i="3"/>
  <c r="H286" i="3"/>
  <c r="D286" i="3"/>
  <c r="P288" i="3"/>
  <c r="L288" i="3"/>
  <c r="H288" i="3"/>
  <c r="D288" i="3"/>
  <c r="P272" i="3"/>
  <c r="P273" i="3"/>
  <c r="P276" i="3"/>
  <c r="L272" i="3"/>
  <c r="L273" i="3"/>
  <c r="L276" i="3"/>
  <c r="H272" i="3"/>
  <c r="H273" i="3"/>
  <c r="H276" i="3"/>
  <c r="D272" i="3"/>
  <c r="D273" i="3"/>
  <c r="D276" i="3"/>
  <c r="P267" i="3"/>
  <c r="L267" i="3"/>
  <c r="H267" i="3"/>
  <c r="D267" i="3"/>
  <c r="P268" i="3"/>
  <c r="L268" i="3"/>
  <c r="H268" i="3"/>
  <c r="D268" i="3"/>
  <c r="P263" i="3"/>
  <c r="L263" i="3"/>
  <c r="H263" i="3"/>
  <c r="D263" i="3"/>
  <c r="P264" i="3"/>
  <c r="L264" i="3"/>
  <c r="H264" i="3"/>
  <c r="D264" i="3"/>
  <c r="P162" i="3"/>
  <c r="L162" i="3"/>
  <c r="H162" i="3"/>
  <c r="D162" i="3"/>
  <c r="P130" i="3"/>
  <c r="L130" i="3"/>
  <c r="H130" i="3"/>
  <c r="D130" i="3"/>
  <c r="P136" i="3"/>
  <c r="L136" i="3"/>
  <c r="H136" i="3"/>
  <c r="D136" i="3"/>
  <c r="P116" i="3"/>
  <c r="L116" i="3"/>
  <c r="H116" i="3"/>
  <c r="D116" i="3"/>
  <c r="P110" i="3"/>
  <c r="L110" i="3"/>
  <c r="H110" i="3"/>
  <c r="D110" i="3"/>
  <c r="P104" i="3"/>
  <c r="L104" i="3"/>
  <c r="H104" i="3"/>
  <c r="D104" i="3"/>
  <c r="P83" i="3"/>
  <c r="L83" i="3"/>
  <c r="H83" i="3"/>
  <c r="D83" i="3"/>
  <c r="P71" i="3"/>
  <c r="L71" i="3"/>
  <c r="H71" i="3"/>
  <c r="D71" i="3"/>
  <c r="P45" i="3"/>
  <c r="L45" i="3"/>
  <c r="H45" i="3"/>
  <c r="D45" i="3"/>
  <c r="C93" i="4" l="1"/>
  <c r="C46" i="4"/>
  <c r="C51" i="4"/>
  <c r="D104" i="4"/>
  <c r="H104" i="4"/>
  <c r="P104" i="4"/>
  <c r="L104" i="4"/>
  <c r="C317" i="3"/>
  <c r="P304" i="3"/>
  <c r="C148" i="1"/>
  <c r="C146" i="1"/>
  <c r="C126" i="1"/>
  <c r="C142" i="1"/>
  <c r="C116" i="1"/>
  <c r="C91" i="1"/>
  <c r="C90" i="1"/>
  <c r="C43" i="1"/>
  <c r="C68" i="1"/>
  <c r="C49" i="1"/>
  <c r="C38" i="1"/>
  <c r="C31" i="1"/>
  <c r="C25" i="1"/>
  <c r="C320" i="1"/>
  <c r="C339" i="1"/>
  <c r="C105" i="4"/>
  <c r="C88" i="4"/>
  <c r="C91" i="4"/>
  <c r="C86" i="4"/>
  <c r="C70" i="4"/>
  <c r="C71" i="4"/>
  <c r="C66" i="4"/>
  <c r="L61" i="4"/>
  <c r="C69" i="4"/>
  <c r="C67" i="4"/>
  <c r="H61" i="4"/>
  <c r="D61" i="4"/>
  <c r="P61" i="4"/>
  <c r="C62" i="4"/>
  <c r="C55" i="4"/>
  <c r="C52" i="4"/>
  <c r="C60" i="4"/>
  <c r="C53" i="4"/>
  <c r="C58" i="4"/>
  <c r="C54" i="4"/>
  <c r="C41" i="4"/>
  <c r="P22" i="4"/>
  <c r="P33" i="4"/>
  <c r="H20" i="4"/>
  <c r="C40" i="4"/>
  <c r="C43" i="4"/>
  <c r="C34" i="4"/>
  <c r="C37" i="4"/>
  <c r="L33" i="4"/>
  <c r="C36" i="4"/>
  <c r="H33" i="4"/>
  <c r="D33" i="4"/>
  <c r="L22" i="4"/>
  <c r="H22" i="4"/>
  <c r="D22" i="4"/>
  <c r="C23" i="4"/>
  <c r="C25" i="4"/>
  <c r="D8" i="4"/>
  <c r="C9" i="4"/>
  <c r="C26" i="4"/>
  <c r="C27" i="4"/>
  <c r="C28" i="4"/>
  <c r="D20" i="4"/>
  <c r="C21" i="4"/>
  <c r="P20" i="4"/>
  <c r="L20" i="4"/>
  <c r="L8" i="4"/>
  <c r="H8" i="4"/>
  <c r="P8" i="4"/>
  <c r="C15" i="4"/>
  <c r="L97" i="4"/>
  <c r="C305" i="3"/>
  <c r="L304" i="3"/>
  <c r="H304" i="3"/>
  <c r="D304" i="3"/>
  <c r="C300" i="3"/>
  <c r="C295" i="3"/>
  <c r="C298" i="3"/>
  <c r="C237" i="3"/>
  <c r="C204" i="3"/>
  <c r="C193" i="3"/>
  <c r="C169" i="3"/>
  <c r="C159" i="3"/>
  <c r="C86" i="3"/>
  <c r="C84" i="3"/>
  <c r="C95" i="3"/>
  <c r="C76" i="3"/>
  <c r="C61" i="3"/>
  <c r="C276" i="3"/>
  <c r="C333" i="3"/>
  <c r="D326" i="1"/>
  <c r="P326" i="1"/>
  <c r="C327" i="1"/>
  <c r="L326" i="1"/>
  <c r="H326" i="1"/>
  <c r="C322" i="1"/>
  <c r="C318" i="1"/>
  <c r="C258" i="1"/>
  <c r="C209" i="1"/>
  <c r="C211" i="1"/>
  <c r="C172" i="1"/>
  <c r="C234" i="1"/>
  <c r="C95" i="1"/>
  <c r="C220" i="1"/>
  <c r="C183" i="1"/>
  <c r="C150" i="1"/>
  <c r="C105" i="1"/>
  <c r="C96" i="1"/>
  <c r="C93" i="1"/>
  <c r="C85" i="1"/>
  <c r="C56" i="1"/>
  <c r="H52" i="1"/>
  <c r="D52" i="1"/>
  <c r="C53" i="1"/>
  <c r="P52" i="1"/>
  <c r="L52" i="1"/>
  <c r="C29" i="1"/>
  <c r="D97" i="4"/>
  <c r="P97" i="4"/>
  <c r="H97" i="4"/>
  <c r="C98" i="4"/>
  <c r="C85" i="4"/>
  <c r="C92" i="4"/>
  <c r="P84" i="4"/>
  <c r="H84" i="4"/>
  <c r="L84" i="4"/>
  <c r="D84" i="4"/>
  <c r="C73" i="4"/>
  <c r="L64" i="4"/>
  <c r="P64" i="4"/>
  <c r="C82" i="4"/>
  <c r="C79" i="4"/>
  <c r="C80" i="4"/>
  <c r="C83" i="4"/>
  <c r="H64" i="4"/>
  <c r="D64" i="4"/>
  <c r="C65" i="4"/>
  <c r="C72" i="4"/>
  <c r="L45" i="4"/>
  <c r="H45" i="4"/>
  <c r="D45" i="4"/>
  <c r="P45" i="4"/>
  <c r="C44" i="4"/>
  <c r="H38" i="4"/>
  <c r="D38" i="4"/>
  <c r="C39" i="4"/>
  <c r="P38" i="4"/>
  <c r="L38" i="4"/>
  <c r="L29" i="4"/>
  <c r="H29" i="4"/>
  <c r="D29" i="4"/>
  <c r="C30" i="4"/>
  <c r="P29" i="4"/>
  <c r="D13" i="4"/>
  <c r="H13" i="4"/>
  <c r="P13" i="4"/>
  <c r="C14" i="4"/>
  <c r="L13" i="4"/>
  <c r="C19" i="4"/>
  <c r="C17" i="4"/>
  <c r="C312" i="3"/>
  <c r="C286" i="3"/>
  <c r="C288" i="3"/>
  <c r="C273" i="3"/>
  <c r="C272" i="3"/>
  <c r="C267" i="3"/>
  <c r="C268" i="3"/>
  <c r="C263" i="3"/>
  <c r="C264" i="3"/>
  <c r="C162" i="3"/>
  <c r="C130" i="3"/>
  <c r="C136" i="3"/>
  <c r="C116" i="3"/>
  <c r="C110" i="3"/>
  <c r="C104" i="3"/>
  <c r="C83" i="3"/>
  <c r="C45" i="3"/>
  <c r="C71" i="3"/>
  <c r="P355" i="1"/>
  <c r="L355" i="1"/>
  <c r="H355" i="1"/>
  <c r="D355" i="1"/>
  <c r="P334" i="1"/>
  <c r="L334" i="1"/>
  <c r="H334" i="1"/>
  <c r="D334" i="1"/>
  <c r="P308" i="1"/>
  <c r="L308" i="1"/>
  <c r="H308" i="1"/>
  <c r="D308" i="1"/>
  <c r="P293" i="1"/>
  <c r="L293" i="1"/>
  <c r="H293" i="1"/>
  <c r="D293" i="1"/>
  <c r="P288" i="1"/>
  <c r="L288" i="1"/>
  <c r="H288" i="1"/>
  <c r="D288" i="1"/>
  <c r="P285" i="1"/>
  <c r="L285" i="1"/>
  <c r="H285" i="1"/>
  <c r="D285" i="1"/>
  <c r="P250" i="1"/>
  <c r="L250" i="1"/>
  <c r="H250" i="1"/>
  <c r="D250" i="1"/>
  <c r="P189" i="1"/>
  <c r="L189" i="1"/>
  <c r="H189" i="1"/>
  <c r="D189" i="1"/>
  <c r="P176" i="1"/>
  <c r="L176" i="1"/>
  <c r="H176" i="1"/>
  <c r="D176" i="1"/>
  <c r="P149" i="1"/>
  <c r="L149" i="1"/>
  <c r="H149" i="1"/>
  <c r="D149" i="1"/>
  <c r="P127" i="1"/>
  <c r="L127" i="1"/>
  <c r="H127" i="1"/>
  <c r="D127" i="1"/>
  <c r="P121" i="1"/>
  <c r="L121" i="1"/>
  <c r="H121" i="1"/>
  <c r="D121" i="1"/>
  <c r="P80" i="1"/>
  <c r="L80" i="1"/>
  <c r="H80" i="1"/>
  <c r="D80" i="1"/>
  <c r="P70" i="1"/>
  <c r="L70" i="1"/>
  <c r="H70" i="1"/>
  <c r="D70" i="1"/>
  <c r="P67" i="1"/>
  <c r="L67" i="1"/>
  <c r="H67" i="1"/>
  <c r="D67" i="1"/>
  <c r="P50" i="1"/>
  <c r="L50" i="1"/>
  <c r="H50" i="1"/>
  <c r="D50" i="1"/>
  <c r="P47" i="1"/>
  <c r="L47" i="1"/>
  <c r="H47" i="1"/>
  <c r="D47" i="1"/>
  <c r="E329" i="1"/>
  <c r="S305" i="1"/>
  <c r="R305" i="1"/>
  <c r="Q305" i="1"/>
  <c r="O305" i="1"/>
  <c r="N305" i="1"/>
  <c r="M305" i="1"/>
  <c r="K305" i="1"/>
  <c r="J305" i="1"/>
  <c r="I305" i="1"/>
  <c r="G305" i="1"/>
  <c r="F305" i="1"/>
  <c r="E305" i="1"/>
  <c r="P310" i="1"/>
  <c r="L310" i="1"/>
  <c r="H310" i="1"/>
  <c r="D310" i="1"/>
  <c r="P286" i="1"/>
  <c r="L286" i="1"/>
  <c r="H286" i="1"/>
  <c r="D286" i="1"/>
  <c r="P143" i="1"/>
  <c r="L143" i="1"/>
  <c r="H143" i="1"/>
  <c r="D143" i="1"/>
  <c r="D128" i="1"/>
  <c r="H128" i="1"/>
  <c r="L128" i="1"/>
  <c r="P128" i="1"/>
  <c r="P113" i="1"/>
  <c r="L113" i="1"/>
  <c r="H113" i="1"/>
  <c r="D113" i="1"/>
  <c r="P92" i="1"/>
  <c r="L92" i="1"/>
  <c r="H92" i="1"/>
  <c r="D92" i="1"/>
  <c r="P289" i="3"/>
  <c r="L289" i="3"/>
  <c r="H289" i="3"/>
  <c r="D289" i="3"/>
  <c r="P284" i="3"/>
  <c r="L284" i="3"/>
  <c r="H284" i="3"/>
  <c r="D284" i="3"/>
  <c r="P245" i="3"/>
  <c r="L245" i="3"/>
  <c r="H245" i="3"/>
  <c r="D245" i="3"/>
  <c r="P187" i="3"/>
  <c r="L187" i="3"/>
  <c r="H187" i="3"/>
  <c r="D187" i="3"/>
  <c r="P183" i="3"/>
  <c r="L183" i="3"/>
  <c r="H183" i="3"/>
  <c r="D183" i="3"/>
  <c r="P176" i="3"/>
  <c r="L176" i="3"/>
  <c r="H176" i="3"/>
  <c r="D176" i="3"/>
  <c r="P118" i="3"/>
  <c r="L118" i="3"/>
  <c r="H118" i="3"/>
  <c r="D118" i="3"/>
  <c r="P99" i="3"/>
  <c r="L99" i="3"/>
  <c r="H99" i="3"/>
  <c r="D99" i="3"/>
  <c r="P16" i="3"/>
  <c r="L16" i="3"/>
  <c r="H16" i="3"/>
  <c r="D16" i="3"/>
  <c r="P10" i="3"/>
  <c r="L10" i="3"/>
  <c r="H10" i="3"/>
  <c r="D10" i="3"/>
  <c r="P306" i="1"/>
  <c r="L306" i="1"/>
  <c r="H306" i="1"/>
  <c r="D306" i="1"/>
  <c r="P266" i="1"/>
  <c r="L266" i="1"/>
  <c r="H266" i="1"/>
  <c r="D266" i="1"/>
  <c r="P203" i="1"/>
  <c r="L203" i="1"/>
  <c r="H203" i="1"/>
  <c r="D203" i="1"/>
  <c r="H200" i="1"/>
  <c r="P199" i="1"/>
  <c r="L199" i="1"/>
  <c r="H199" i="1"/>
  <c r="D199" i="1"/>
  <c r="P192" i="1"/>
  <c r="L192" i="1"/>
  <c r="H192" i="1"/>
  <c r="D192" i="1"/>
  <c r="P130" i="1"/>
  <c r="L130" i="1"/>
  <c r="H130" i="1"/>
  <c r="D130" i="1"/>
  <c r="D131" i="1"/>
  <c r="H131" i="1"/>
  <c r="L131" i="1"/>
  <c r="P131" i="1"/>
  <c r="P109" i="1"/>
  <c r="L109" i="1"/>
  <c r="H109" i="1"/>
  <c r="D109" i="1"/>
  <c r="P16" i="1"/>
  <c r="L16" i="1"/>
  <c r="H16" i="1"/>
  <c r="D16" i="1"/>
  <c r="P10" i="1"/>
  <c r="L10" i="1"/>
  <c r="H10" i="1"/>
  <c r="D10" i="1"/>
  <c r="P100" i="4"/>
  <c r="L100" i="4"/>
  <c r="H100" i="4"/>
  <c r="D100" i="4"/>
  <c r="P6" i="4"/>
  <c r="L6" i="4"/>
  <c r="H6" i="4"/>
  <c r="S8" i="3"/>
  <c r="R8" i="3"/>
  <c r="Q8" i="3"/>
  <c r="O8" i="3"/>
  <c r="N8" i="3"/>
  <c r="M8" i="3"/>
  <c r="K8" i="3"/>
  <c r="J8" i="3"/>
  <c r="I8" i="3"/>
  <c r="G8" i="3"/>
  <c r="F8" i="3"/>
  <c r="E8" i="3"/>
  <c r="E1" i="3" s="1"/>
  <c r="P335" i="3"/>
  <c r="L335" i="3"/>
  <c r="H335" i="3"/>
  <c r="D335" i="3"/>
  <c r="P334" i="3"/>
  <c r="L334" i="3"/>
  <c r="H334" i="3"/>
  <c r="D334" i="3"/>
  <c r="P332" i="3"/>
  <c r="L332" i="3"/>
  <c r="H332" i="3"/>
  <c r="D332" i="3"/>
  <c r="P331" i="3"/>
  <c r="L331" i="3"/>
  <c r="H331" i="3"/>
  <c r="D331" i="3"/>
  <c r="P330" i="3"/>
  <c r="L330" i="3"/>
  <c r="H330" i="3"/>
  <c r="D330" i="3"/>
  <c r="S329" i="3"/>
  <c r="R329" i="3"/>
  <c r="Q329" i="3"/>
  <c r="O329" i="3"/>
  <c r="N329" i="3"/>
  <c r="M329" i="3"/>
  <c r="K329" i="3"/>
  <c r="J329" i="3"/>
  <c r="I329" i="3"/>
  <c r="G329" i="3"/>
  <c r="F329" i="3"/>
  <c r="E329" i="3"/>
  <c r="P328" i="3"/>
  <c r="L328" i="3"/>
  <c r="H328" i="3"/>
  <c r="D328" i="3"/>
  <c r="P327" i="3"/>
  <c r="L327" i="3"/>
  <c r="H327" i="3"/>
  <c r="D327" i="3"/>
  <c r="P326" i="3"/>
  <c r="L326" i="3"/>
  <c r="H326" i="3"/>
  <c r="D326" i="3"/>
  <c r="P325" i="3"/>
  <c r="L325" i="3"/>
  <c r="H325" i="3"/>
  <c r="D325" i="3"/>
  <c r="P324" i="3"/>
  <c r="L324" i="3"/>
  <c r="H324" i="3"/>
  <c r="D324" i="3"/>
  <c r="P323" i="3"/>
  <c r="L323" i="3"/>
  <c r="H323" i="3"/>
  <c r="D323" i="3"/>
  <c r="P322" i="3"/>
  <c r="L322" i="3"/>
  <c r="H322" i="3"/>
  <c r="D322" i="3"/>
  <c r="P321" i="3"/>
  <c r="L321" i="3"/>
  <c r="H321" i="3"/>
  <c r="D321" i="3"/>
  <c r="P320" i="3"/>
  <c r="L320" i="3"/>
  <c r="H320" i="3"/>
  <c r="D320" i="3"/>
  <c r="P319" i="3"/>
  <c r="L319" i="3"/>
  <c r="H319" i="3"/>
  <c r="D319" i="3"/>
  <c r="P318" i="3"/>
  <c r="L318" i="3"/>
  <c r="H318" i="3"/>
  <c r="D318" i="3"/>
  <c r="P316" i="3"/>
  <c r="L316" i="3"/>
  <c r="H316" i="3"/>
  <c r="D316" i="3"/>
  <c r="S315" i="3"/>
  <c r="R315" i="3"/>
  <c r="Q315" i="3"/>
  <c r="O315" i="3"/>
  <c r="N315" i="3"/>
  <c r="M315" i="3"/>
  <c r="K315" i="3"/>
  <c r="J315" i="3"/>
  <c r="I315" i="3"/>
  <c r="G315" i="3"/>
  <c r="F315" i="3"/>
  <c r="E315" i="3"/>
  <c r="P314" i="3"/>
  <c r="L314" i="3"/>
  <c r="H314" i="3"/>
  <c r="D314" i="3"/>
  <c r="P313" i="3"/>
  <c r="L313" i="3"/>
  <c r="H313" i="3"/>
  <c r="D313" i="3"/>
  <c r="P311" i="3"/>
  <c r="L311" i="3"/>
  <c r="H311" i="3"/>
  <c r="D311" i="3"/>
  <c r="P310" i="3"/>
  <c r="L310" i="3"/>
  <c r="H310" i="3"/>
  <c r="D310" i="3"/>
  <c r="S309" i="3"/>
  <c r="R309" i="3"/>
  <c r="Q309" i="3"/>
  <c r="O309" i="3"/>
  <c r="N309" i="3"/>
  <c r="M309" i="3"/>
  <c r="K309" i="3"/>
  <c r="J309" i="3"/>
  <c r="I309" i="3"/>
  <c r="G309" i="3"/>
  <c r="F309" i="3"/>
  <c r="E309" i="3"/>
  <c r="P308" i="3"/>
  <c r="L308" i="3"/>
  <c r="H308" i="3"/>
  <c r="D308" i="3"/>
  <c r="S307" i="3"/>
  <c r="R307" i="3"/>
  <c r="Q307" i="3"/>
  <c r="O307" i="3"/>
  <c r="N307" i="3"/>
  <c r="M307" i="3"/>
  <c r="K307" i="3"/>
  <c r="J307" i="3"/>
  <c r="I307" i="3"/>
  <c r="G307" i="3"/>
  <c r="F307" i="3"/>
  <c r="E307" i="3"/>
  <c r="P301" i="3"/>
  <c r="L301" i="3"/>
  <c r="H301" i="3"/>
  <c r="D301" i="3"/>
  <c r="P299" i="3"/>
  <c r="L299" i="3"/>
  <c r="H299" i="3"/>
  <c r="D299" i="3"/>
  <c r="P297" i="3"/>
  <c r="L297" i="3"/>
  <c r="H297" i="3"/>
  <c r="D297" i="3"/>
  <c r="P296" i="3"/>
  <c r="L296" i="3"/>
  <c r="H296" i="3"/>
  <c r="D296" i="3"/>
  <c r="P294" i="3"/>
  <c r="L294" i="3"/>
  <c r="H294" i="3"/>
  <c r="D294" i="3"/>
  <c r="P293" i="3"/>
  <c r="L293" i="3"/>
  <c r="H293" i="3"/>
  <c r="D293" i="3"/>
  <c r="P292" i="3"/>
  <c r="L292" i="3"/>
  <c r="H292" i="3"/>
  <c r="D292" i="3"/>
  <c r="P291" i="3"/>
  <c r="L291" i="3"/>
  <c r="H291" i="3"/>
  <c r="D291" i="3"/>
  <c r="S290" i="3"/>
  <c r="R290" i="3"/>
  <c r="Q290" i="3"/>
  <c r="O290" i="3"/>
  <c r="N290" i="3"/>
  <c r="M290" i="3"/>
  <c r="K290" i="3"/>
  <c r="J290" i="3"/>
  <c r="I290" i="3"/>
  <c r="G290" i="3"/>
  <c r="F290" i="3"/>
  <c r="E290" i="3"/>
  <c r="P282" i="3"/>
  <c r="L282" i="3"/>
  <c r="H282" i="3"/>
  <c r="D282" i="3"/>
  <c r="P281" i="3"/>
  <c r="L281" i="3"/>
  <c r="H281" i="3"/>
  <c r="D281" i="3"/>
  <c r="P280" i="3"/>
  <c r="L280" i="3"/>
  <c r="H280" i="3"/>
  <c r="D280" i="3"/>
  <c r="P279" i="3"/>
  <c r="L279" i="3"/>
  <c r="H279" i="3"/>
  <c r="D279" i="3"/>
  <c r="S278" i="3"/>
  <c r="R278" i="3" s="1"/>
  <c r="O278" i="3"/>
  <c r="N278" i="3"/>
  <c r="M278" i="3"/>
  <c r="K278" i="3"/>
  <c r="J278" i="3"/>
  <c r="I278" i="3"/>
  <c r="G278" i="3"/>
  <c r="F278" i="3"/>
  <c r="E278" i="3"/>
  <c r="P277" i="3"/>
  <c r="L277" i="3"/>
  <c r="H277" i="3"/>
  <c r="D277" i="3"/>
  <c r="P271" i="3"/>
  <c r="L271" i="3"/>
  <c r="H271" i="3"/>
  <c r="D271" i="3"/>
  <c r="S270" i="3"/>
  <c r="R270" i="3"/>
  <c r="Q270" i="3"/>
  <c r="O270" i="3"/>
  <c r="N270" i="3"/>
  <c r="M270" i="3"/>
  <c r="K270" i="3"/>
  <c r="J270" i="3"/>
  <c r="I270" i="3"/>
  <c r="G270" i="3"/>
  <c r="F270" i="3"/>
  <c r="E270" i="3"/>
  <c r="P269" i="3"/>
  <c r="L269" i="3"/>
  <c r="H269" i="3"/>
  <c r="D269" i="3"/>
  <c r="P265" i="3"/>
  <c r="L265" i="3"/>
  <c r="H265" i="3"/>
  <c r="D265" i="3"/>
  <c r="P262" i="3"/>
  <c r="L262" i="3"/>
  <c r="H262" i="3"/>
  <c r="D262" i="3"/>
  <c r="P261" i="3"/>
  <c r="L261" i="3"/>
  <c r="H261" i="3"/>
  <c r="D261" i="3"/>
  <c r="P260" i="3"/>
  <c r="L260" i="3"/>
  <c r="H260" i="3"/>
  <c r="D260" i="3"/>
  <c r="P259" i="3"/>
  <c r="L259" i="3"/>
  <c r="H259" i="3"/>
  <c r="D259" i="3"/>
  <c r="P258" i="3"/>
  <c r="L258" i="3"/>
  <c r="H258" i="3"/>
  <c r="D258" i="3"/>
  <c r="P257" i="3"/>
  <c r="L257" i="3"/>
  <c r="H257" i="3"/>
  <c r="D257" i="3"/>
  <c r="P256" i="3"/>
  <c r="L256" i="3"/>
  <c r="H256" i="3"/>
  <c r="D256" i="3"/>
  <c r="P255" i="3"/>
  <c r="L255" i="3"/>
  <c r="H255" i="3"/>
  <c r="D255" i="3"/>
  <c r="P254" i="3"/>
  <c r="L254" i="3"/>
  <c r="H254" i="3"/>
  <c r="D254" i="3"/>
  <c r="P253" i="3"/>
  <c r="L253" i="3"/>
  <c r="H253" i="3"/>
  <c r="D253" i="3"/>
  <c r="P252" i="3"/>
  <c r="L252" i="3"/>
  <c r="H252" i="3"/>
  <c r="D252" i="3"/>
  <c r="P251" i="3"/>
  <c r="L251" i="3"/>
  <c r="H251" i="3"/>
  <c r="D251" i="3"/>
  <c r="P250" i="3"/>
  <c r="L250" i="3"/>
  <c r="H250" i="3"/>
  <c r="D250" i="3"/>
  <c r="P249" i="3"/>
  <c r="L249" i="3"/>
  <c r="H249" i="3"/>
  <c r="D249" i="3"/>
  <c r="P248" i="3"/>
  <c r="L248" i="3"/>
  <c r="H248" i="3"/>
  <c r="D248" i="3"/>
  <c r="P247" i="3"/>
  <c r="L247" i="3"/>
  <c r="H247" i="3"/>
  <c r="D247" i="3"/>
  <c r="P246" i="3"/>
  <c r="L246" i="3"/>
  <c r="H246" i="3"/>
  <c r="D246" i="3"/>
  <c r="P244" i="3"/>
  <c r="L244" i="3"/>
  <c r="H244" i="3"/>
  <c r="D244" i="3"/>
  <c r="P243" i="3"/>
  <c r="L243" i="3"/>
  <c r="H243" i="3"/>
  <c r="D243" i="3"/>
  <c r="P242" i="3"/>
  <c r="L242" i="3"/>
  <c r="H242" i="3"/>
  <c r="D242" i="3"/>
  <c r="P241" i="3"/>
  <c r="L241" i="3"/>
  <c r="H241" i="3"/>
  <c r="D241" i="3"/>
  <c r="P240" i="3"/>
  <c r="L240" i="3"/>
  <c r="H240" i="3"/>
  <c r="D240" i="3"/>
  <c r="P239" i="3"/>
  <c r="L239" i="3"/>
  <c r="H239" i="3"/>
  <c r="D239" i="3"/>
  <c r="P238" i="3"/>
  <c r="L238" i="3"/>
  <c r="H238" i="3"/>
  <c r="D238" i="3"/>
  <c r="P236" i="3"/>
  <c r="L236" i="3"/>
  <c r="H236" i="3"/>
  <c r="D236" i="3"/>
  <c r="P235" i="3"/>
  <c r="L235" i="3"/>
  <c r="H235" i="3"/>
  <c r="D235" i="3"/>
  <c r="P234" i="3"/>
  <c r="L234" i="3"/>
  <c r="H234" i="3"/>
  <c r="D234" i="3"/>
  <c r="P233" i="3"/>
  <c r="L233" i="3"/>
  <c r="H233" i="3"/>
  <c r="D233" i="3"/>
  <c r="P232" i="3"/>
  <c r="L232" i="3"/>
  <c r="H232" i="3"/>
  <c r="D232" i="3"/>
  <c r="P231" i="3"/>
  <c r="L231" i="3"/>
  <c r="H231" i="3"/>
  <c r="D231" i="3"/>
  <c r="P230" i="3"/>
  <c r="L230" i="3"/>
  <c r="H230" i="3"/>
  <c r="D230" i="3"/>
  <c r="P229" i="3"/>
  <c r="L229" i="3"/>
  <c r="H229" i="3"/>
  <c r="D229" i="3"/>
  <c r="P228" i="3"/>
  <c r="L228" i="3"/>
  <c r="H228" i="3"/>
  <c r="D228" i="3"/>
  <c r="P227" i="3"/>
  <c r="L227" i="3"/>
  <c r="H227" i="3"/>
  <c r="D227" i="3"/>
  <c r="S226" i="3"/>
  <c r="R226" i="3"/>
  <c r="Q226" i="3"/>
  <c r="O226" i="3"/>
  <c r="N226" i="3"/>
  <c r="M226" i="3"/>
  <c r="K226" i="3"/>
  <c r="J226" i="3"/>
  <c r="I226" i="3"/>
  <c r="G226" i="3"/>
  <c r="F226" i="3"/>
  <c r="E226" i="3"/>
  <c r="P225" i="3"/>
  <c r="L225" i="3"/>
  <c r="H225" i="3"/>
  <c r="D225" i="3"/>
  <c r="P224" i="3"/>
  <c r="L224" i="3"/>
  <c r="H224" i="3"/>
  <c r="D224" i="3"/>
  <c r="P223" i="3"/>
  <c r="L223" i="3"/>
  <c r="H223" i="3"/>
  <c r="D223" i="3"/>
  <c r="P222" i="3"/>
  <c r="L222" i="3"/>
  <c r="H222" i="3"/>
  <c r="D222" i="3"/>
  <c r="P221" i="3"/>
  <c r="L221" i="3"/>
  <c r="H221" i="3"/>
  <c r="D221" i="3"/>
  <c r="P219" i="3"/>
  <c r="L219" i="3"/>
  <c r="H219" i="3"/>
  <c r="D219" i="3"/>
  <c r="P218" i="3"/>
  <c r="L218" i="3"/>
  <c r="H218" i="3"/>
  <c r="D218" i="3"/>
  <c r="P217" i="3"/>
  <c r="L217" i="3"/>
  <c r="H217" i="3"/>
  <c r="D217" i="3"/>
  <c r="P216" i="3"/>
  <c r="L216" i="3"/>
  <c r="H216" i="3"/>
  <c r="D216" i="3"/>
  <c r="P215" i="3"/>
  <c r="L215" i="3"/>
  <c r="H215" i="3"/>
  <c r="D215" i="3"/>
  <c r="P214" i="3"/>
  <c r="L214" i="3"/>
  <c r="H214" i="3"/>
  <c r="D214" i="3"/>
  <c r="P213" i="3"/>
  <c r="L213" i="3"/>
  <c r="H213" i="3"/>
  <c r="D213" i="3"/>
  <c r="P212" i="3"/>
  <c r="L212" i="3"/>
  <c r="H212" i="3"/>
  <c r="D212" i="3"/>
  <c r="P211" i="3"/>
  <c r="L211" i="3"/>
  <c r="H211" i="3"/>
  <c r="D211" i="3"/>
  <c r="P210" i="3"/>
  <c r="L210" i="3"/>
  <c r="H210" i="3"/>
  <c r="D210" i="3"/>
  <c r="P209" i="3"/>
  <c r="L209" i="3"/>
  <c r="H209" i="3"/>
  <c r="D209" i="3"/>
  <c r="P208" i="3"/>
  <c r="L208" i="3"/>
  <c r="H208" i="3"/>
  <c r="D208" i="3"/>
  <c r="P207" i="3"/>
  <c r="L207" i="3"/>
  <c r="H207" i="3"/>
  <c r="D207" i="3"/>
  <c r="P206" i="3"/>
  <c r="L206" i="3"/>
  <c r="H206" i="3"/>
  <c r="D206" i="3"/>
  <c r="P205" i="3"/>
  <c r="L205" i="3"/>
  <c r="H205" i="3"/>
  <c r="D205" i="3"/>
  <c r="P203" i="3"/>
  <c r="L203" i="3"/>
  <c r="H203" i="3"/>
  <c r="D203" i="3"/>
  <c r="P202" i="3"/>
  <c r="L202" i="3"/>
  <c r="H202" i="3"/>
  <c r="D202" i="3"/>
  <c r="P201" i="3"/>
  <c r="L201" i="3"/>
  <c r="H201" i="3"/>
  <c r="D201" i="3"/>
  <c r="P199" i="3"/>
  <c r="L199" i="3"/>
  <c r="H199" i="3"/>
  <c r="D199" i="3"/>
  <c r="P198" i="3"/>
  <c r="L198" i="3"/>
  <c r="H198" i="3"/>
  <c r="D198" i="3"/>
  <c r="P197" i="3"/>
  <c r="L197" i="3"/>
  <c r="H197" i="3"/>
  <c r="D197" i="3"/>
  <c r="P196" i="3"/>
  <c r="L196" i="3"/>
  <c r="H196" i="3"/>
  <c r="D196" i="3"/>
  <c r="P195" i="3"/>
  <c r="L195" i="3"/>
  <c r="H195" i="3"/>
  <c r="D195" i="3"/>
  <c r="P194" i="3"/>
  <c r="L194" i="3"/>
  <c r="H194" i="3"/>
  <c r="D194" i="3"/>
  <c r="P192" i="3"/>
  <c r="L192" i="3"/>
  <c r="H192" i="3"/>
  <c r="D192" i="3"/>
  <c r="P191" i="3"/>
  <c r="L191" i="3"/>
  <c r="H191" i="3"/>
  <c r="D191" i="3"/>
  <c r="P190" i="3"/>
  <c r="L190" i="3"/>
  <c r="H190" i="3"/>
  <c r="D190" i="3"/>
  <c r="P189" i="3"/>
  <c r="L189" i="3"/>
  <c r="H189" i="3"/>
  <c r="D189" i="3"/>
  <c r="P188" i="3"/>
  <c r="L188" i="3"/>
  <c r="H188" i="3"/>
  <c r="D188" i="3"/>
  <c r="P186" i="3"/>
  <c r="L186" i="3"/>
  <c r="H186" i="3"/>
  <c r="D186" i="3"/>
  <c r="P185" i="3"/>
  <c r="L185" i="3"/>
  <c r="H185" i="3"/>
  <c r="D185" i="3"/>
  <c r="P184" i="3"/>
  <c r="L184" i="3"/>
  <c r="H184" i="3"/>
  <c r="D184" i="3"/>
  <c r="P182" i="3"/>
  <c r="L182" i="3"/>
  <c r="H182" i="3"/>
  <c r="D182" i="3"/>
  <c r="P181" i="3"/>
  <c r="L181" i="3"/>
  <c r="H181" i="3"/>
  <c r="D181" i="3"/>
  <c r="S180" i="3"/>
  <c r="R180" i="3"/>
  <c r="Q180" i="3"/>
  <c r="O180" i="3"/>
  <c r="N180" i="3"/>
  <c r="M180" i="3"/>
  <c r="K180" i="3"/>
  <c r="J180" i="3"/>
  <c r="I180" i="3"/>
  <c r="G180" i="3"/>
  <c r="F180" i="3"/>
  <c r="E180" i="3"/>
  <c r="P179" i="3"/>
  <c r="L179" i="3"/>
  <c r="H179" i="3"/>
  <c r="D179" i="3"/>
  <c r="P178" i="3"/>
  <c r="L178" i="3"/>
  <c r="H178" i="3"/>
  <c r="D178" i="3"/>
  <c r="P177" i="3"/>
  <c r="L177" i="3"/>
  <c r="H177" i="3"/>
  <c r="D177" i="3"/>
  <c r="P175" i="3"/>
  <c r="L175" i="3"/>
  <c r="H175" i="3"/>
  <c r="D175" i="3"/>
  <c r="P174" i="3"/>
  <c r="L174" i="3"/>
  <c r="H174" i="3"/>
  <c r="D174" i="3"/>
  <c r="P173" i="3"/>
  <c r="L173" i="3"/>
  <c r="H173" i="3"/>
  <c r="D173" i="3"/>
  <c r="S172" i="3"/>
  <c r="R172" i="3"/>
  <c r="Q172" i="3"/>
  <c r="O172" i="3"/>
  <c r="N172" i="3"/>
  <c r="M172" i="3"/>
  <c r="K172" i="3"/>
  <c r="J172" i="3"/>
  <c r="I172" i="3"/>
  <c r="G172" i="3"/>
  <c r="F172" i="3"/>
  <c r="E172" i="3"/>
  <c r="P171" i="3"/>
  <c r="L171" i="3"/>
  <c r="H171" i="3"/>
  <c r="D171" i="3"/>
  <c r="P170" i="3"/>
  <c r="L170" i="3"/>
  <c r="H170" i="3"/>
  <c r="D170" i="3"/>
  <c r="P168" i="3"/>
  <c r="L168" i="3"/>
  <c r="H168" i="3"/>
  <c r="D168" i="3"/>
  <c r="P167" i="3"/>
  <c r="L167" i="3"/>
  <c r="H167" i="3"/>
  <c r="D167" i="3"/>
  <c r="P166" i="3"/>
  <c r="L166" i="3"/>
  <c r="H166" i="3"/>
  <c r="D166" i="3"/>
  <c r="P165" i="3"/>
  <c r="L165" i="3"/>
  <c r="H165" i="3"/>
  <c r="D165" i="3"/>
  <c r="P164" i="3"/>
  <c r="L164" i="3"/>
  <c r="H164" i="3"/>
  <c r="D164" i="3"/>
  <c r="P163" i="3"/>
  <c r="L163" i="3"/>
  <c r="H163" i="3"/>
  <c r="D163" i="3"/>
  <c r="P161" i="3"/>
  <c r="L161" i="3"/>
  <c r="H161" i="3"/>
  <c r="D161" i="3"/>
  <c r="P160" i="3"/>
  <c r="L160" i="3"/>
  <c r="H160" i="3"/>
  <c r="D160" i="3"/>
  <c r="P158" i="3"/>
  <c r="L158" i="3"/>
  <c r="H158" i="3"/>
  <c r="D158" i="3"/>
  <c r="P157" i="3"/>
  <c r="L157" i="3"/>
  <c r="H157" i="3"/>
  <c r="D157" i="3"/>
  <c r="P156" i="3"/>
  <c r="L156" i="3"/>
  <c r="H156" i="3"/>
  <c r="D156" i="3"/>
  <c r="P155" i="3"/>
  <c r="L155" i="3"/>
  <c r="H155" i="3"/>
  <c r="D155" i="3"/>
  <c r="P154" i="3"/>
  <c r="L154" i="3"/>
  <c r="H154" i="3"/>
  <c r="D154" i="3"/>
  <c r="P153" i="3"/>
  <c r="L153" i="3"/>
  <c r="H153" i="3"/>
  <c r="D153" i="3"/>
  <c r="P152" i="3"/>
  <c r="L152" i="3"/>
  <c r="H152" i="3"/>
  <c r="D152" i="3"/>
  <c r="P151" i="3"/>
  <c r="L151" i="3"/>
  <c r="H151" i="3"/>
  <c r="D151" i="3"/>
  <c r="P150" i="3"/>
  <c r="L150" i="3"/>
  <c r="H150" i="3"/>
  <c r="D150" i="3"/>
  <c r="P149" i="3"/>
  <c r="L149" i="3"/>
  <c r="H149" i="3"/>
  <c r="D149" i="3"/>
  <c r="P148" i="3"/>
  <c r="L148" i="3"/>
  <c r="H148" i="3"/>
  <c r="D148" i="3"/>
  <c r="P147" i="3"/>
  <c r="L147" i="3"/>
  <c r="H147" i="3"/>
  <c r="D147" i="3"/>
  <c r="P146" i="3"/>
  <c r="L146" i="3"/>
  <c r="H146" i="3"/>
  <c r="D146" i="3"/>
  <c r="P145" i="3"/>
  <c r="L145" i="3"/>
  <c r="H145" i="3"/>
  <c r="D145" i="3"/>
  <c r="P144" i="3"/>
  <c r="L144" i="3"/>
  <c r="H144" i="3"/>
  <c r="D144" i="3"/>
  <c r="P143" i="3"/>
  <c r="L143" i="3"/>
  <c r="H143" i="3"/>
  <c r="D143" i="3"/>
  <c r="P142" i="3"/>
  <c r="L142" i="3"/>
  <c r="H142" i="3"/>
  <c r="D142" i="3"/>
  <c r="P141" i="3"/>
  <c r="L141" i="3"/>
  <c r="H141" i="3"/>
  <c r="D141" i="3"/>
  <c r="P140" i="3"/>
  <c r="L140" i="3"/>
  <c r="H140" i="3"/>
  <c r="D140" i="3"/>
  <c r="S139" i="3"/>
  <c r="R139" i="3"/>
  <c r="Q139" i="3"/>
  <c r="O139" i="3"/>
  <c r="N139" i="3"/>
  <c r="M139" i="3"/>
  <c r="K139" i="3"/>
  <c r="J139" i="3"/>
  <c r="I139" i="3"/>
  <c r="G139" i="3"/>
  <c r="F139" i="3"/>
  <c r="E139" i="3"/>
  <c r="P138" i="3"/>
  <c r="L138" i="3"/>
  <c r="H138" i="3"/>
  <c r="D138" i="3"/>
  <c r="P137" i="3"/>
  <c r="L137" i="3"/>
  <c r="H137" i="3"/>
  <c r="D137" i="3"/>
  <c r="P134" i="3"/>
  <c r="L134" i="3"/>
  <c r="H134" i="3"/>
  <c r="D134" i="3"/>
  <c r="P132" i="3"/>
  <c r="L132" i="3"/>
  <c r="H132" i="3"/>
  <c r="D132" i="3"/>
  <c r="P131" i="3"/>
  <c r="L131" i="3"/>
  <c r="H131" i="3"/>
  <c r="D131" i="3"/>
  <c r="P129" i="3"/>
  <c r="L129" i="3"/>
  <c r="H129" i="3"/>
  <c r="D129" i="3"/>
  <c r="P128" i="3"/>
  <c r="L128" i="3"/>
  <c r="H128" i="3"/>
  <c r="D128" i="3"/>
  <c r="P127" i="3"/>
  <c r="L127" i="3"/>
  <c r="H127" i="3"/>
  <c r="D127" i="3"/>
  <c r="P126" i="3"/>
  <c r="L126" i="3"/>
  <c r="H126" i="3"/>
  <c r="D126" i="3"/>
  <c r="P125" i="3"/>
  <c r="L125" i="3"/>
  <c r="H125" i="3"/>
  <c r="D125" i="3"/>
  <c r="P124" i="3"/>
  <c r="L124" i="3"/>
  <c r="H124" i="3"/>
  <c r="D124" i="3"/>
  <c r="P123" i="3"/>
  <c r="L123" i="3"/>
  <c r="H123" i="3"/>
  <c r="D123" i="3"/>
  <c r="P122" i="3"/>
  <c r="L122" i="3"/>
  <c r="H122" i="3"/>
  <c r="D122" i="3"/>
  <c r="P121" i="3"/>
  <c r="L121" i="3"/>
  <c r="H121" i="3"/>
  <c r="D121" i="3"/>
  <c r="P120" i="3"/>
  <c r="L120" i="3"/>
  <c r="H120" i="3"/>
  <c r="D120" i="3"/>
  <c r="P119" i="3"/>
  <c r="L119" i="3"/>
  <c r="H119" i="3"/>
  <c r="D119" i="3"/>
  <c r="P117" i="3"/>
  <c r="L117" i="3"/>
  <c r="H117" i="3"/>
  <c r="D117" i="3"/>
  <c r="P114" i="3"/>
  <c r="L114" i="3"/>
  <c r="H114" i="3"/>
  <c r="D114" i="3"/>
  <c r="S113" i="3"/>
  <c r="R113" i="3"/>
  <c r="Q113" i="3"/>
  <c r="O113" i="3"/>
  <c r="N113" i="3"/>
  <c r="M113" i="3"/>
  <c r="K113" i="3"/>
  <c r="J113" i="3"/>
  <c r="I113" i="3"/>
  <c r="G113" i="3"/>
  <c r="F113" i="3"/>
  <c r="E113" i="3"/>
  <c r="P112" i="3"/>
  <c r="L112" i="3"/>
  <c r="H112" i="3"/>
  <c r="D112" i="3"/>
  <c r="P111" i="3"/>
  <c r="L111" i="3"/>
  <c r="H111" i="3"/>
  <c r="D111" i="3"/>
  <c r="P109" i="3"/>
  <c r="L109" i="3"/>
  <c r="H109" i="3"/>
  <c r="D109" i="3"/>
  <c r="P108" i="3"/>
  <c r="L108" i="3"/>
  <c r="H108" i="3"/>
  <c r="D108" i="3"/>
  <c r="P107" i="3"/>
  <c r="L107" i="3"/>
  <c r="H107" i="3"/>
  <c r="D107" i="3"/>
  <c r="P105" i="3"/>
  <c r="L105" i="3"/>
  <c r="H105" i="3"/>
  <c r="D105" i="3"/>
  <c r="P103" i="3"/>
  <c r="L103" i="3"/>
  <c r="H103" i="3"/>
  <c r="D103" i="3"/>
  <c r="P102" i="3"/>
  <c r="L102" i="3"/>
  <c r="H102" i="3"/>
  <c r="D102" i="3"/>
  <c r="P101" i="3"/>
  <c r="L101" i="3"/>
  <c r="H101" i="3"/>
  <c r="D101" i="3"/>
  <c r="P100" i="3"/>
  <c r="L100" i="3"/>
  <c r="H100" i="3"/>
  <c r="D100" i="3"/>
  <c r="P98" i="3"/>
  <c r="L98" i="3"/>
  <c r="H98" i="3"/>
  <c r="D98" i="3"/>
  <c r="S97" i="3"/>
  <c r="R97" i="3"/>
  <c r="Q97" i="3"/>
  <c r="O97" i="3"/>
  <c r="N97" i="3"/>
  <c r="M97" i="3"/>
  <c r="K97" i="3"/>
  <c r="J97" i="3"/>
  <c r="I97" i="3"/>
  <c r="G97" i="3"/>
  <c r="F97" i="3"/>
  <c r="E97" i="3"/>
  <c r="P96" i="3"/>
  <c r="L96" i="3"/>
  <c r="H96" i="3"/>
  <c r="D96" i="3"/>
  <c r="P93" i="3"/>
  <c r="L93" i="3"/>
  <c r="H93" i="3"/>
  <c r="D93" i="3"/>
  <c r="S92" i="3"/>
  <c r="R92" i="3"/>
  <c r="Q92" i="3"/>
  <c r="O92" i="3"/>
  <c r="N92" i="3"/>
  <c r="M92" i="3"/>
  <c r="K92" i="3"/>
  <c r="J92" i="3"/>
  <c r="I92" i="3"/>
  <c r="G92" i="3"/>
  <c r="F92" i="3"/>
  <c r="E92" i="3"/>
  <c r="P91" i="3"/>
  <c r="L91" i="3"/>
  <c r="H91" i="3"/>
  <c r="D91" i="3"/>
  <c r="P90" i="3"/>
  <c r="L90" i="3"/>
  <c r="H90" i="3"/>
  <c r="D90" i="3"/>
  <c r="P89" i="3"/>
  <c r="L89" i="3"/>
  <c r="H89" i="3"/>
  <c r="D89" i="3"/>
  <c r="P88" i="3"/>
  <c r="L88" i="3"/>
  <c r="H88" i="3"/>
  <c r="D88" i="3"/>
  <c r="P87" i="3"/>
  <c r="L87" i="3"/>
  <c r="H87" i="3"/>
  <c r="D87" i="3"/>
  <c r="P85" i="3"/>
  <c r="L85" i="3"/>
  <c r="H85" i="3"/>
  <c r="D85" i="3"/>
  <c r="P80" i="3"/>
  <c r="L80" i="3"/>
  <c r="H80" i="3"/>
  <c r="D80" i="3"/>
  <c r="S79" i="3"/>
  <c r="R79" i="3"/>
  <c r="Q79" i="3"/>
  <c r="O79" i="3"/>
  <c r="O48" i="3" s="1"/>
  <c r="N79" i="3"/>
  <c r="M79" i="3"/>
  <c r="K79" i="3"/>
  <c r="K48" i="3" s="1"/>
  <c r="J79" i="3"/>
  <c r="I79" i="3"/>
  <c r="G79" i="3"/>
  <c r="G48" i="3" s="1"/>
  <c r="F79" i="3"/>
  <c r="E79" i="3"/>
  <c r="P78" i="3"/>
  <c r="L78" i="3"/>
  <c r="H78" i="3"/>
  <c r="D78" i="3"/>
  <c r="P77" i="3"/>
  <c r="L77" i="3"/>
  <c r="H77" i="3"/>
  <c r="D77" i="3"/>
  <c r="P75" i="3"/>
  <c r="L75" i="3"/>
  <c r="H75" i="3"/>
  <c r="D75" i="3"/>
  <c r="P74" i="3"/>
  <c r="L74" i="3"/>
  <c r="H74" i="3"/>
  <c r="D74" i="3"/>
  <c r="P73" i="3"/>
  <c r="L73" i="3"/>
  <c r="H73" i="3"/>
  <c r="D73" i="3"/>
  <c r="P72" i="3"/>
  <c r="L72" i="3"/>
  <c r="H72" i="3"/>
  <c r="D72" i="3"/>
  <c r="P70" i="3"/>
  <c r="L70" i="3"/>
  <c r="H70" i="3"/>
  <c r="D70" i="3"/>
  <c r="P69" i="3"/>
  <c r="L69" i="3"/>
  <c r="H69" i="3"/>
  <c r="D69" i="3"/>
  <c r="P68" i="3"/>
  <c r="L68" i="3"/>
  <c r="H68" i="3"/>
  <c r="D68" i="3"/>
  <c r="P67" i="3"/>
  <c r="L67" i="3"/>
  <c r="H67" i="3"/>
  <c r="D67" i="3"/>
  <c r="P66" i="3"/>
  <c r="L66" i="3"/>
  <c r="H66" i="3"/>
  <c r="D66" i="3"/>
  <c r="P65" i="3"/>
  <c r="L65" i="3"/>
  <c r="H65" i="3"/>
  <c r="D65" i="3"/>
  <c r="P64" i="3"/>
  <c r="L64" i="3"/>
  <c r="H64" i="3"/>
  <c r="D64" i="3"/>
  <c r="P63" i="3"/>
  <c r="L63" i="3"/>
  <c r="H63" i="3"/>
  <c r="D63" i="3"/>
  <c r="P62" i="3"/>
  <c r="L62" i="3"/>
  <c r="H62" i="3"/>
  <c r="D62" i="3"/>
  <c r="P60" i="3"/>
  <c r="L60" i="3"/>
  <c r="H60" i="3"/>
  <c r="D60" i="3"/>
  <c r="P59" i="3"/>
  <c r="L59" i="3"/>
  <c r="H59" i="3"/>
  <c r="D59" i="3"/>
  <c r="P58" i="3"/>
  <c r="L58" i="3"/>
  <c r="H58" i="3"/>
  <c r="D58" i="3"/>
  <c r="P57" i="3"/>
  <c r="L57" i="3"/>
  <c r="H57" i="3"/>
  <c r="D57" i="3"/>
  <c r="P56" i="3"/>
  <c r="L56" i="3"/>
  <c r="H56" i="3"/>
  <c r="D56" i="3"/>
  <c r="P55" i="3"/>
  <c r="L55" i="3"/>
  <c r="H55" i="3"/>
  <c r="D55" i="3"/>
  <c r="P54" i="3"/>
  <c r="L54" i="3"/>
  <c r="H54" i="3"/>
  <c r="D54" i="3"/>
  <c r="P53" i="3"/>
  <c r="L53" i="3"/>
  <c r="H53" i="3"/>
  <c r="D53" i="3"/>
  <c r="P52" i="3"/>
  <c r="L52" i="3"/>
  <c r="H52" i="3"/>
  <c r="D52" i="3"/>
  <c r="P51" i="3"/>
  <c r="L51" i="3"/>
  <c r="H51" i="3"/>
  <c r="D51" i="3"/>
  <c r="P50" i="3"/>
  <c r="L50" i="3"/>
  <c r="H50" i="3"/>
  <c r="D50" i="3"/>
  <c r="P49" i="3"/>
  <c r="L49" i="3"/>
  <c r="H49" i="3"/>
  <c r="D49" i="3"/>
  <c r="S48" i="3"/>
  <c r="R48" i="3"/>
  <c r="Q48" i="3"/>
  <c r="N48" i="3"/>
  <c r="M48" i="3"/>
  <c r="J48" i="3"/>
  <c r="I48" i="3"/>
  <c r="F48" i="3"/>
  <c r="E48" i="3"/>
  <c r="P47" i="3"/>
  <c r="L47" i="3"/>
  <c r="H47" i="3"/>
  <c r="D47" i="3"/>
  <c r="P46" i="3"/>
  <c r="L46" i="3"/>
  <c r="H46" i="3"/>
  <c r="D46" i="3"/>
  <c r="P44" i="3"/>
  <c r="L44" i="3"/>
  <c r="H44" i="3"/>
  <c r="D44" i="3"/>
  <c r="P43" i="3"/>
  <c r="L43" i="3"/>
  <c r="H43" i="3"/>
  <c r="D43" i="3"/>
  <c r="P42" i="3"/>
  <c r="L42" i="3"/>
  <c r="H42" i="3"/>
  <c r="D42" i="3"/>
  <c r="P40" i="3"/>
  <c r="L40" i="3"/>
  <c r="H40" i="3"/>
  <c r="D40" i="3"/>
  <c r="P39" i="3"/>
  <c r="L39" i="3"/>
  <c r="H39" i="3"/>
  <c r="D39" i="3"/>
  <c r="P38" i="3"/>
  <c r="L38" i="3"/>
  <c r="H38" i="3"/>
  <c r="D38" i="3"/>
  <c r="P36" i="3"/>
  <c r="L36" i="3"/>
  <c r="H36" i="3"/>
  <c r="D36" i="3"/>
  <c r="S35" i="3"/>
  <c r="R35" i="3"/>
  <c r="Q35" i="3"/>
  <c r="O35" i="3"/>
  <c r="N35" i="3"/>
  <c r="M35" i="3"/>
  <c r="K35" i="3"/>
  <c r="J35" i="3"/>
  <c r="I35" i="3"/>
  <c r="G35" i="3"/>
  <c r="F35" i="3"/>
  <c r="E35" i="3"/>
  <c r="P34" i="3"/>
  <c r="L34" i="3"/>
  <c r="H34" i="3"/>
  <c r="D34" i="3"/>
  <c r="P33" i="3"/>
  <c r="L33" i="3"/>
  <c r="H33" i="3"/>
  <c r="D33" i="3"/>
  <c r="P32" i="3"/>
  <c r="L32" i="3"/>
  <c r="H32" i="3"/>
  <c r="D32" i="3"/>
  <c r="P31" i="3"/>
  <c r="L31" i="3"/>
  <c r="H31" i="3"/>
  <c r="D31" i="3"/>
  <c r="P30" i="3"/>
  <c r="L30" i="3"/>
  <c r="H30" i="3"/>
  <c r="D30" i="3"/>
  <c r="P28" i="3"/>
  <c r="L28" i="3"/>
  <c r="H28" i="3"/>
  <c r="D28" i="3"/>
  <c r="P27" i="3"/>
  <c r="L27" i="3"/>
  <c r="H27" i="3"/>
  <c r="D27" i="3"/>
  <c r="P26" i="3"/>
  <c r="L26" i="3"/>
  <c r="H26" i="3"/>
  <c r="D26" i="3"/>
  <c r="P25" i="3"/>
  <c r="L25" i="3"/>
  <c r="H25" i="3"/>
  <c r="D25" i="3"/>
  <c r="P24" i="3"/>
  <c r="L24" i="3"/>
  <c r="H24" i="3"/>
  <c r="D24" i="3"/>
  <c r="P23" i="3"/>
  <c r="L23" i="3"/>
  <c r="H23" i="3"/>
  <c r="D23" i="3"/>
  <c r="P22" i="3"/>
  <c r="L22" i="3"/>
  <c r="H22" i="3"/>
  <c r="D22" i="3"/>
  <c r="P21" i="3"/>
  <c r="L21" i="3"/>
  <c r="H21" i="3"/>
  <c r="D21" i="3"/>
  <c r="P20" i="3"/>
  <c r="L20" i="3"/>
  <c r="H20" i="3"/>
  <c r="D20" i="3"/>
  <c r="P19" i="3"/>
  <c r="L19" i="3"/>
  <c r="H19" i="3"/>
  <c r="D19" i="3"/>
  <c r="P18" i="3"/>
  <c r="L18" i="3"/>
  <c r="H18" i="3"/>
  <c r="D18" i="3"/>
  <c r="P17" i="3"/>
  <c r="L17" i="3"/>
  <c r="H17" i="3"/>
  <c r="D17" i="3"/>
  <c r="P15" i="3"/>
  <c r="L15" i="3"/>
  <c r="H15" i="3"/>
  <c r="D15" i="3"/>
  <c r="P14" i="3"/>
  <c r="L14" i="3"/>
  <c r="H14" i="3"/>
  <c r="D14" i="3"/>
  <c r="P13" i="3"/>
  <c r="L13" i="3"/>
  <c r="H13" i="3"/>
  <c r="D13" i="3"/>
  <c r="P12" i="3"/>
  <c r="L12" i="3"/>
  <c r="H12" i="3"/>
  <c r="D12" i="3"/>
  <c r="P11" i="3"/>
  <c r="L11" i="3"/>
  <c r="H11" i="3"/>
  <c r="D11" i="3"/>
  <c r="P9" i="3"/>
  <c r="L9" i="3"/>
  <c r="H9" i="3"/>
  <c r="D9" i="3"/>
  <c r="P6" i="3"/>
  <c r="L6" i="3"/>
  <c r="H6" i="3"/>
  <c r="D6" i="3"/>
  <c r="D357" i="1"/>
  <c r="D356" i="1"/>
  <c r="D354" i="1"/>
  <c r="D353" i="1"/>
  <c r="D352" i="1"/>
  <c r="D350" i="1"/>
  <c r="D349" i="1"/>
  <c r="D348" i="1"/>
  <c r="D347" i="1"/>
  <c r="D346" i="1"/>
  <c r="D345" i="1"/>
  <c r="D344" i="1"/>
  <c r="D343" i="1"/>
  <c r="D342" i="1"/>
  <c r="D341" i="1"/>
  <c r="D340" i="1"/>
  <c r="D338" i="1"/>
  <c r="D336" i="1"/>
  <c r="D335" i="1"/>
  <c r="D333" i="1"/>
  <c r="D332" i="1"/>
  <c r="D330" i="1"/>
  <c r="D323" i="1"/>
  <c r="D321" i="1"/>
  <c r="D319" i="1"/>
  <c r="D317" i="1"/>
  <c r="D316" i="1"/>
  <c r="D315" i="1"/>
  <c r="D314" i="1"/>
  <c r="D313" i="1"/>
  <c r="D311" i="1"/>
  <c r="D304" i="1"/>
  <c r="D303" i="1"/>
  <c r="D302" i="1"/>
  <c r="D301" i="1"/>
  <c r="D299" i="1"/>
  <c r="D298" i="1"/>
  <c r="D294" i="1"/>
  <c r="D292" i="1"/>
  <c r="D290" i="1"/>
  <c r="D289" i="1"/>
  <c r="D284" i="1"/>
  <c r="D283" i="1"/>
  <c r="D282" i="1"/>
  <c r="D281" i="1"/>
  <c r="D280" i="1"/>
  <c r="D279" i="1"/>
  <c r="D278" i="1"/>
  <c r="D277" i="1"/>
  <c r="D276" i="1"/>
  <c r="D275" i="1"/>
  <c r="D274" i="1"/>
  <c r="D273" i="1"/>
  <c r="D272" i="1"/>
  <c r="D271" i="1"/>
  <c r="D270" i="1"/>
  <c r="D269" i="1"/>
  <c r="D268" i="1"/>
  <c r="D267" i="1"/>
  <c r="D265" i="1"/>
  <c r="D264" i="1"/>
  <c r="D263" i="1"/>
  <c r="D262" i="1"/>
  <c r="D261" i="1"/>
  <c r="D260" i="1"/>
  <c r="D259" i="1"/>
  <c r="D257" i="1"/>
  <c r="D256" i="1"/>
  <c r="D255" i="1"/>
  <c r="D254" i="1"/>
  <c r="D253" i="1"/>
  <c r="D252" i="1"/>
  <c r="D251" i="1"/>
  <c r="D249" i="1"/>
  <c r="D248" i="1"/>
  <c r="D247" i="1"/>
  <c r="D245" i="1"/>
  <c r="D244" i="1"/>
  <c r="D243" i="1"/>
  <c r="D242" i="1"/>
  <c r="D241" i="1"/>
  <c r="D240" i="1"/>
  <c r="D238" i="1"/>
  <c r="D237" i="1"/>
  <c r="D236" i="1"/>
  <c r="D235" i="1"/>
  <c r="D233" i="1"/>
  <c r="D231" i="1"/>
  <c r="D230" i="1"/>
  <c r="D229" i="1"/>
  <c r="D227" i="1"/>
  <c r="D226" i="1"/>
  <c r="D225" i="1"/>
  <c r="D224" i="1"/>
  <c r="D223" i="1"/>
  <c r="D222" i="1"/>
  <c r="D221" i="1"/>
  <c r="D219" i="1"/>
  <c r="D218" i="1"/>
  <c r="D216" i="1"/>
  <c r="D215" i="1"/>
  <c r="D214" i="1"/>
  <c r="D213" i="1"/>
  <c r="D212" i="1"/>
  <c r="D210" i="1"/>
  <c r="D208" i="1"/>
  <c r="D207" i="1"/>
  <c r="D206" i="1"/>
  <c r="D205" i="1"/>
  <c r="D204" i="1"/>
  <c r="D202" i="1"/>
  <c r="D201" i="1"/>
  <c r="D200" i="1"/>
  <c r="D198" i="1"/>
  <c r="D197" i="1"/>
  <c r="D195" i="1"/>
  <c r="D194" i="1"/>
  <c r="D193" i="1"/>
  <c r="D191" i="1"/>
  <c r="D190" i="1"/>
  <c r="D188" i="1"/>
  <c r="D186" i="1"/>
  <c r="D185" i="1"/>
  <c r="D184" i="1"/>
  <c r="D182" i="1"/>
  <c r="D181" i="1"/>
  <c r="D180" i="1"/>
  <c r="D179" i="1"/>
  <c r="D177" i="1"/>
  <c r="D175" i="1"/>
  <c r="D174" i="1"/>
  <c r="D173" i="1"/>
  <c r="D171" i="1"/>
  <c r="D170" i="1"/>
  <c r="D169" i="1"/>
  <c r="D168" i="1"/>
  <c r="D167" i="1"/>
  <c r="D166" i="1"/>
  <c r="D165" i="1"/>
  <c r="D164" i="1"/>
  <c r="D163" i="1"/>
  <c r="D162" i="1"/>
  <c r="D161" i="1"/>
  <c r="D160" i="1"/>
  <c r="D159" i="1"/>
  <c r="D158" i="1"/>
  <c r="D157" i="1"/>
  <c r="D156" i="1"/>
  <c r="D155" i="1"/>
  <c r="D154" i="1"/>
  <c r="D152" i="1"/>
  <c r="D151" i="1"/>
  <c r="D147" i="1"/>
  <c r="D145" i="1"/>
  <c r="D144" i="1"/>
  <c r="D141" i="1"/>
  <c r="D140" i="1"/>
  <c r="D139" i="1"/>
  <c r="D138" i="1"/>
  <c r="D137" i="1"/>
  <c r="D136" i="1"/>
  <c r="D135" i="1"/>
  <c r="D134" i="1"/>
  <c r="D133" i="1"/>
  <c r="D132" i="1"/>
  <c r="D129" i="1"/>
  <c r="D125" i="1"/>
  <c r="D123" i="1"/>
  <c r="D122" i="1"/>
  <c r="D120" i="1"/>
  <c r="D119" i="1"/>
  <c r="D118" i="1"/>
  <c r="D117" i="1"/>
  <c r="D115" i="1"/>
  <c r="D114" i="1"/>
  <c r="D112" i="1"/>
  <c r="D111" i="1"/>
  <c r="D110" i="1"/>
  <c r="D108" i="1"/>
  <c r="D106" i="1"/>
  <c r="D103" i="1"/>
  <c r="D101" i="1"/>
  <c r="D100" i="1"/>
  <c r="D99" i="1"/>
  <c r="D98" i="1"/>
  <c r="D97" i="1"/>
  <c r="D94" i="1"/>
  <c r="D89" i="1"/>
  <c r="D87" i="1"/>
  <c r="D86" i="1"/>
  <c r="D84" i="1"/>
  <c r="D83" i="1"/>
  <c r="D82" i="1"/>
  <c r="D81" i="1"/>
  <c r="D79" i="1"/>
  <c r="D78" i="1"/>
  <c r="D77" i="1"/>
  <c r="D76" i="1"/>
  <c r="D75" i="1"/>
  <c r="D74" i="1"/>
  <c r="D73" i="1"/>
  <c r="D72" i="1"/>
  <c r="D71" i="1"/>
  <c r="D69" i="1"/>
  <c r="D66" i="1"/>
  <c r="D65" i="1"/>
  <c r="D64" i="1"/>
  <c r="D63" i="1"/>
  <c r="D62" i="1"/>
  <c r="D61" i="1"/>
  <c r="D60" i="1"/>
  <c r="D59" i="1"/>
  <c r="D58" i="1"/>
  <c r="D57" i="1"/>
  <c r="D55" i="1"/>
  <c r="D51" i="1"/>
  <c r="D48" i="1"/>
  <c r="D46" i="1"/>
  <c r="D45" i="1"/>
  <c r="D44" i="1"/>
  <c r="D42" i="1"/>
  <c r="D41" i="1"/>
  <c r="D40" i="1"/>
  <c r="D39" i="1"/>
  <c r="D36" i="1"/>
  <c r="D35" i="1"/>
  <c r="D34" i="1"/>
  <c r="D33" i="1"/>
  <c r="D32" i="1"/>
  <c r="D30" i="1"/>
  <c r="D28" i="1"/>
  <c r="D27" i="1"/>
  <c r="D26" i="1"/>
  <c r="D24" i="1"/>
  <c r="D23" i="1"/>
  <c r="D22" i="1"/>
  <c r="D21" i="1"/>
  <c r="D20" i="1"/>
  <c r="D19" i="1"/>
  <c r="D18" i="1"/>
  <c r="D17" i="1"/>
  <c r="D15" i="1"/>
  <c r="D14" i="1"/>
  <c r="D13" i="1"/>
  <c r="D12" i="1"/>
  <c r="D11" i="1"/>
  <c r="D9" i="1"/>
  <c r="D6" i="1"/>
  <c r="G351" i="1"/>
  <c r="G337" i="1"/>
  <c r="G331" i="1"/>
  <c r="G329" i="1"/>
  <c r="G312" i="1"/>
  <c r="G300" i="1"/>
  <c r="G291" i="1"/>
  <c r="G246" i="1"/>
  <c r="G196" i="1"/>
  <c r="G187" i="1"/>
  <c r="G153" i="1"/>
  <c r="G124" i="1"/>
  <c r="G107" i="1"/>
  <c r="G102" i="1"/>
  <c r="G88" i="1"/>
  <c r="G54" i="1" s="1"/>
  <c r="G8" i="1"/>
  <c r="P340" i="1"/>
  <c r="L340" i="1"/>
  <c r="H340" i="1"/>
  <c r="P349" i="1"/>
  <c r="L349" i="1"/>
  <c r="H349" i="1"/>
  <c r="P347" i="1"/>
  <c r="L347" i="1"/>
  <c r="H347" i="1"/>
  <c r="P341" i="1"/>
  <c r="L341" i="1"/>
  <c r="H341" i="1"/>
  <c r="P280" i="1"/>
  <c r="L280" i="1"/>
  <c r="H280" i="1"/>
  <c r="P256" i="1"/>
  <c r="L256" i="1"/>
  <c r="H256" i="1"/>
  <c r="P233" i="1"/>
  <c r="L233" i="1"/>
  <c r="H233" i="1"/>
  <c r="P201" i="1"/>
  <c r="L201" i="1"/>
  <c r="H201" i="1"/>
  <c r="P114" i="1"/>
  <c r="L114" i="1"/>
  <c r="H114" i="1"/>
  <c r="P62" i="1"/>
  <c r="L62" i="1"/>
  <c r="H62" i="1"/>
  <c r="P45" i="1"/>
  <c r="L45" i="1"/>
  <c r="H45" i="1"/>
  <c r="P283" i="1"/>
  <c r="L283" i="1"/>
  <c r="H283" i="1"/>
  <c r="P278" i="1"/>
  <c r="L278" i="1"/>
  <c r="H278" i="1"/>
  <c r="P274" i="1"/>
  <c r="L274" i="1"/>
  <c r="H274" i="1"/>
  <c r="P200" i="1"/>
  <c r="L200" i="1"/>
  <c r="P162" i="1"/>
  <c r="L162" i="1"/>
  <c r="H162" i="1"/>
  <c r="P354" i="1"/>
  <c r="L354" i="1"/>
  <c r="H354" i="1"/>
  <c r="P353" i="1"/>
  <c r="L353" i="1"/>
  <c r="H353" i="1"/>
  <c r="P346" i="1"/>
  <c r="L346" i="1"/>
  <c r="H346" i="1"/>
  <c r="Q329" i="1"/>
  <c r="P321" i="1"/>
  <c r="L321" i="1"/>
  <c r="H321" i="1"/>
  <c r="P275" i="1"/>
  <c r="L275" i="1"/>
  <c r="H275" i="1"/>
  <c r="P261" i="1"/>
  <c r="L261" i="1"/>
  <c r="H261" i="1"/>
  <c r="P249" i="1"/>
  <c r="L249" i="1"/>
  <c r="H249" i="1"/>
  <c r="P205" i="1"/>
  <c r="L205" i="1"/>
  <c r="H205" i="1"/>
  <c r="P180" i="1"/>
  <c r="L180" i="1"/>
  <c r="H180" i="1"/>
  <c r="H173" i="1"/>
  <c r="L173" i="1"/>
  <c r="P173" i="1"/>
  <c r="P157" i="1"/>
  <c r="L157" i="1"/>
  <c r="H157" i="1"/>
  <c r="H140" i="1"/>
  <c r="L140" i="1"/>
  <c r="P140" i="1"/>
  <c r="P357" i="1"/>
  <c r="P356" i="1"/>
  <c r="P352" i="1"/>
  <c r="P350" i="1"/>
  <c r="P348" i="1"/>
  <c r="P345" i="1"/>
  <c r="P344" i="1"/>
  <c r="P343" i="1"/>
  <c r="P342" i="1"/>
  <c r="P338" i="1"/>
  <c r="P336" i="1"/>
  <c r="P335" i="1"/>
  <c r="P333" i="1"/>
  <c r="P332" i="1"/>
  <c r="P330" i="1"/>
  <c r="P323" i="1"/>
  <c r="P319" i="1"/>
  <c r="P317" i="1"/>
  <c r="P316" i="1"/>
  <c r="P315" i="1"/>
  <c r="P314" i="1"/>
  <c r="P313" i="1"/>
  <c r="P311" i="1"/>
  <c r="P304" i="1"/>
  <c r="P303" i="1"/>
  <c r="P302" i="1"/>
  <c r="P301" i="1"/>
  <c r="P299" i="1"/>
  <c r="P298" i="1"/>
  <c r="P294" i="1"/>
  <c r="P292" i="1"/>
  <c r="P290" i="1"/>
  <c r="P289" i="1"/>
  <c r="P284" i="1"/>
  <c r="P282" i="1"/>
  <c r="P281" i="1"/>
  <c r="P279" i="1"/>
  <c r="P277" i="1"/>
  <c r="P276" i="1"/>
  <c r="P273" i="1"/>
  <c r="P272" i="1"/>
  <c r="P271" i="1"/>
  <c r="P270" i="1"/>
  <c r="P269" i="1"/>
  <c r="P268" i="1"/>
  <c r="P267" i="1"/>
  <c r="P265" i="1"/>
  <c r="P264" i="1"/>
  <c r="P263" i="1"/>
  <c r="P262" i="1"/>
  <c r="P260" i="1"/>
  <c r="P259" i="1"/>
  <c r="P257" i="1"/>
  <c r="P255" i="1"/>
  <c r="P254" i="1"/>
  <c r="P253" i="1"/>
  <c r="P252" i="1"/>
  <c r="P251" i="1"/>
  <c r="P248" i="1"/>
  <c r="P247" i="1"/>
  <c r="P245" i="1"/>
  <c r="P244" i="1"/>
  <c r="P243" i="1"/>
  <c r="P242" i="1"/>
  <c r="P241" i="1"/>
  <c r="P240" i="1"/>
  <c r="P238" i="1"/>
  <c r="P237" i="1"/>
  <c r="P236" i="1"/>
  <c r="P235" i="1"/>
  <c r="P231" i="1"/>
  <c r="P230" i="1"/>
  <c r="P229" i="1"/>
  <c r="P227" i="1"/>
  <c r="P226" i="1"/>
  <c r="P225" i="1"/>
  <c r="P224" i="1"/>
  <c r="P223" i="1"/>
  <c r="P222" i="1"/>
  <c r="P221" i="1"/>
  <c r="P219" i="1"/>
  <c r="P218" i="1"/>
  <c r="P216" i="1"/>
  <c r="P215" i="1"/>
  <c r="P214" i="1"/>
  <c r="P213" i="1"/>
  <c r="P212" i="1"/>
  <c r="P210" i="1"/>
  <c r="P208" i="1"/>
  <c r="P207" i="1"/>
  <c r="P206" i="1"/>
  <c r="P204" i="1"/>
  <c r="P202" i="1"/>
  <c r="P198" i="1"/>
  <c r="P197" i="1"/>
  <c r="P195" i="1"/>
  <c r="P194" i="1"/>
  <c r="P193" i="1"/>
  <c r="P191" i="1"/>
  <c r="P190" i="1"/>
  <c r="P188" i="1"/>
  <c r="P186" i="1"/>
  <c r="P185" i="1"/>
  <c r="P184" i="1"/>
  <c r="P182" i="1"/>
  <c r="P181" i="1"/>
  <c r="P179" i="1"/>
  <c r="P177" i="1"/>
  <c r="P175" i="1"/>
  <c r="P174" i="1"/>
  <c r="P171" i="1"/>
  <c r="P170" i="1"/>
  <c r="P169" i="1"/>
  <c r="P168" i="1"/>
  <c r="P167" i="1"/>
  <c r="P166" i="1"/>
  <c r="P165" i="1"/>
  <c r="P164" i="1"/>
  <c r="P163" i="1"/>
  <c r="P161" i="1"/>
  <c r="P160" i="1"/>
  <c r="P159" i="1"/>
  <c r="P158" i="1"/>
  <c r="P156" i="1"/>
  <c r="P155" i="1"/>
  <c r="P154" i="1"/>
  <c r="P152" i="1"/>
  <c r="P151" i="1"/>
  <c r="P147" i="1"/>
  <c r="P145" i="1"/>
  <c r="P144" i="1"/>
  <c r="P141" i="1"/>
  <c r="P139" i="1"/>
  <c r="P138" i="1"/>
  <c r="P137" i="1"/>
  <c r="P136" i="1"/>
  <c r="P135" i="1"/>
  <c r="P134" i="1"/>
  <c r="P133" i="1"/>
  <c r="P132" i="1"/>
  <c r="P129" i="1"/>
  <c r="P125" i="1"/>
  <c r="P123" i="1"/>
  <c r="P122" i="1"/>
  <c r="P120" i="1"/>
  <c r="P119" i="1"/>
  <c r="P118" i="1"/>
  <c r="P117" i="1"/>
  <c r="P115" i="1"/>
  <c r="P112" i="1"/>
  <c r="P111" i="1"/>
  <c r="P110" i="1"/>
  <c r="P108" i="1"/>
  <c r="P106" i="1"/>
  <c r="P103" i="1"/>
  <c r="P101" i="1"/>
  <c r="P100" i="1"/>
  <c r="P99" i="1"/>
  <c r="P98" i="1"/>
  <c r="P97" i="1"/>
  <c r="P94" i="1"/>
  <c r="P89" i="1"/>
  <c r="P87" i="1"/>
  <c r="P86" i="1"/>
  <c r="P84" i="1"/>
  <c r="P83" i="1"/>
  <c r="P82" i="1"/>
  <c r="P81" i="1"/>
  <c r="P79" i="1"/>
  <c r="P78" i="1"/>
  <c r="P77" i="1"/>
  <c r="P76" i="1"/>
  <c r="P75" i="1"/>
  <c r="P74" i="1"/>
  <c r="P73" i="1"/>
  <c r="P72" i="1"/>
  <c r="P71" i="1"/>
  <c r="P69" i="1"/>
  <c r="P66" i="1"/>
  <c r="P65" i="1"/>
  <c r="P64" i="1"/>
  <c r="P63" i="1"/>
  <c r="P61" i="1"/>
  <c r="P60" i="1"/>
  <c r="P59" i="1"/>
  <c r="P58" i="1"/>
  <c r="P57" i="1"/>
  <c r="P55" i="1"/>
  <c r="P51" i="1"/>
  <c r="P48" i="1"/>
  <c r="P46" i="1"/>
  <c r="P44" i="1"/>
  <c r="P42" i="1"/>
  <c r="P41" i="1"/>
  <c r="P40" i="1"/>
  <c r="P39" i="1"/>
  <c r="P36" i="1"/>
  <c r="P35" i="1"/>
  <c r="P34" i="1"/>
  <c r="P33" i="1"/>
  <c r="P32" i="1"/>
  <c r="P30" i="1"/>
  <c r="P28" i="1"/>
  <c r="P27" i="1"/>
  <c r="P26" i="1"/>
  <c r="P24" i="1"/>
  <c r="P23" i="1"/>
  <c r="P22" i="1"/>
  <c r="P21" i="1"/>
  <c r="P20" i="1"/>
  <c r="P19" i="1"/>
  <c r="P18" i="1"/>
  <c r="P17" i="1"/>
  <c r="P15" i="1"/>
  <c r="P14" i="1"/>
  <c r="P13" i="1"/>
  <c r="P12" i="1"/>
  <c r="P11" i="1"/>
  <c r="P9" i="1"/>
  <c r="L64" i="1"/>
  <c r="H64" i="1"/>
  <c r="L81" i="1"/>
  <c r="H81" i="1"/>
  <c r="L69" i="1"/>
  <c r="H69" i="1"/>
  <c r="P6" i="1"/>
  <c r="R351" i="1"/>
  <c r="R337" i="1"/>
  <c r="R331" i="1"/>
  <c r="R329" i="1"/>
  <c r="R312" i="1"/>
  <c r="R291" i="1"/>
  <c r="R246" i="1"/>
  <c r="R196" i="1"/>
  <c r="R187" i="1"/>
  <c r="R153" i="1"/>
  <c r="R124" i="1"/>
  <c r="R107" i="1"/>
  <c r="R102" i="1"/>
  <c r="R88" i="1"/>
  <c r="R54" i="1"/>
  <c r="R8" i="1"/>
  <c r="L22" i="1"/>
  <c r="H22" i="1"/>
  <c r="L342" i="1"/>
  <c r="H342" i="1"/>
  <c r="L344" i="1"/>
  <c r="H344" i="1"/>
  <c r="L330" i="1"/>
  <c r="L302" i="1"/>
  <c r="H302" i="1"/>
  <c r="L303" i="1"/>
  <c r="H303" i="1"/>
  <c r="L270" i="1"/>
  <c r="H270" i="1"/>
  <c r="H269" i="1"/>
  <c r="L290" i="1"/>
  <c r="H290" i="1"/>
  <c r="L252" i="1"/>
  <c r="H252" i="1"/>
  <c r="L225" i="1"/>
  <c r="H225" i="1"/>
  <c r="L237" i="1"/>
  <c r="H237" i="1"/>
  <c r="L161" i="1"/>
  <c r="H161" i="1"/>
  <c r="L151" i="1"/>
  <c r="H151" i="1"/>
  <c r="L138" i="1"/>
  <c r="H138" i="1"/>
  <c r="L111" i="1"/>
  <c r="H111" i="1"/>
  <c r="L98" i="1"/>
  <c r="H98" i="1"/>
  <c r="L94" i="1"/>
  <c r="H94" i="1"/>
  <c r="L97" i="1"/>
  <c r="H97" i="1"/>
  <c r="L58" i="1"/>
  <c r="H58" i="1"/>
  <c r="L59" i="1"/>
  <c r="H59" i="1"/>
  <c r="L40" i="1"/>
  <c r="H40" i="1"/>
  <c r="L13" i="1"/>
  <c r="H13" i="1"/>
  <c r="L311" i="1"/>
  <c r="H311" i="1"/>
  <c r="L257" i="1"/>
  <c r="H257" i="1"/>
  <c r="L242" i="1"/>
  <c r="H242" i="1"/>
  <c r="L210" i="1"/>
  <c r="H210" i="1"/>
  <c r="L177" i="1"/>
  <c r="H177" i="1"/>
  <c r="L171" i="1"/>
  <c r="H171" i="1"/>
  <c r="L155" i="1"/>
  <c r="H155" i="1"/>
  <c r="L106" i="1"/>
  <c r="H106" i="1"/>
  <c r="S88" i="1"/>
  <c r="Q88" i="1"/>
  <c r="O88" i="1"/>
  <c r="O54" i="1" s="1"/>
  <c r="N88" i="1"/>
  <c r="M88" i="1"/>
  <c r="K88" i="1"/>
  <c r="K54" i="1" s="1"/>
  <c r="J88" i="1"/>
  <c r="I88" i="1"/>
  <c r="F88" i="1"/>
  <c r="S54" i="1"/>
  <c r="Q54" i="1"/>
  <c r="N54" i="1"/>
  <c r="M54" i="1"/>
  <c r="J54" i="1"/>
  <c r="I54" i="1"/>
  <c r="F54" i="1"/>
  <c r="E54" i="1"/>
  <c r="L73" i="1"/>
  <c r="H73" i="1"/>
  <c r="L33" i="1"/>
  <c r="H33" i="1"/>
  <c r="L28" i="1"/>
  <c r="H28" i="1"/>
  <c r="H357" i="1"/>
  <c r="H356" i="1"/>
  <c r="H352" i="1"/>
  <c r="H350" i="1"/>
  <c r="H348" i="1"/>
  <c r="H345" i="1"/>
  <c r="H343" i="1"/>
  <c r="H338" i="1"/>
  <c r="H336" i="1"/>
  <c r="H335" i="1"/>
  <c r="H333" i="1"/>
  <c r="H332" i="1"/>
  <c r="H330" i="1"/>
  <c r="H323" i="1"/>
  <c r="H319" i="1"/>
  <c r="H317" i="1"/>
  <c r="H316" i="1"/>
  <c r="H315" i="1"/>
  <c r="H314" i="1"/>
  <c r="H313" i="1"/>
  <c r="H304" i="1"/>
  <c r="H301" i="1"/>
  <c r="H299" i="1"/>
  <c r="H298" i="1"/>
  <c r="H294" i="1"/>
  <c r="H292" i="1"/>
  <c r="H289" i="1"/>
  <c r="H284" i="1"/>
  <c r="H282" i="1"/>
  <c r="H281" i="1"/>
  <c r="H279" i="1"/>
  <c r="H277" i="1"/>
  <c r="H276" i="1"/>
  <c r="H273" i="1"/>
  <c r="H272" i="1"/>
  <c r="H271" i="1"/>
  <c r="H268" i="1"/>
  <c r="H267" i="1"/>
  <c r="H265" i="1"/>
  <c r="H264" i="1"/>
  <c r="H263" i="1"/>
  <c r="H262" i="1"/>
  <c r="H260" i="1"/>
  <c r="H259" i="1"/>
  <c r="H255" i="1"/>
  <c r="H254" i="1"/>
  <c r="H253" i="1"/>
  <c r="H251" i="1"/>
  <c r="H248" i="1"/>
  <c r="H247" i="1"/>
  <c r="H245" i="1"/>
  <c r="H244" i="1"/>
  <c r="H243" i="1"/>
  <c r="H241" i="1"/>
  <c r="H240" i="1"/>
  <c r="H238" i="1"/>
  <c r="H236" i="1"/>
  <c r="H235" i="1"/>
  <c r="H231" i="1"/>
  <c r="H230" i="1"/>
  <c r="H229" i="1"/>
  <c r="H227" i="1"/>
  <c r="H226" i="1"/>
  <c r="H224" i="1"/>
  <c r="H223" i="1"/>
  <c r="H222" i="1"/>
  <c r="H221" i="1"/>
  <c r="H219" i="1"/>
  <c r="H218" i="1"/>
  <c r="H216" i="1"/>
  <c r="H215" i="1"/>
  <c r="H214" i="1"/>
  <c r="H213" i="1"/>
  <c r="H212" i="1"/>
  <c r="H208" i="1"/>
  <c r="H207" i="1"/>
  <c r="H206" i="1"/>
  <c r="H204" i="1"/>
  <c r="H202" i="1"/>
  <c r="H198" i="1"/>
  <c r="H197" i="1"/>
  <c r="H195" i="1"/>
  <c r="H194" i="1"/>
  <c r="H193" i="1"/>
  <c r="H191" i="1"/>
  <c r="H190" i="1"/>
  <c r="H188" i="1"/>
  <c r="H186" i="1"/>
  <c r="H185" i="1"/>
  <c r="H184" i="1"/>
  <c r="H182" i="1"/>
  <c r="H181" i="1"/>
  <c r="H179" i="1"/>
  <c r="H175" i="1"/>
  <c r="H174" i="1"/>
  <c r="H170" i="1"/>
  <c r="H169" i="1"/>
  <c r="H168" i="1"/>
  <c r="H167" i="1"/>
  <c r="H166" i="1"/>
  <c r="H165" i="1"/>
  <c r="H164" i="1"/>
  <c r="H163" i="1"/>
  <c r="H160" i="1"/>
  <c r="H159" i="1"/>
  <c r="H158" i="1"/>
  <c r="H156" i="1"/>
  <c r="H154" i="1"/>
  <c r="H152" i="1"/>
  <c r="H147" i="1"/>
  <c r="H145" i="1"/>
  <c r="H144" i="1"/>
  <c r="H141" i="1"/>
  <c r="H139" i="1"/>
  <c r="H137" i="1"/>
  <c r="H136" i="1"/>
  <c r="H135" i="1"/>
  <c r="H134" i="1"/>
  <c r="H133" i="1"/>
  <c r="H132" i="1"/>
  <c r="H129" i="1"/>
  <c r="H125" i="1"/>
  <c r="H123" i="1"/>
  <c r="H122" i="1"/>
  <c r="H120" i="1"/>
  <c r="H119" i="1"/>
  <c r="H118" i="1"/>
  <c r="H117" i="1"/>
  <c r="H115" i="1"/>
  <c r="H112" i="1"/>
  <c r="H110" i="1"/>
  <c r="H108" i="1"/>
  <c r="H103" i="1"/>
  <c r="H101" i="1"/>
  <c r="H100" i="1"/>
  <c r="H99" i="1"/>
  <c r="H89" i="1"/>
  <c r="H87" i="1"/>
  <c r="H86" i="1"/>
  <c r="H84" i="1"/>
  <c r="H83" i="1"/>
  <c r="H82" i="1"/>
  <c r="H79" i="1"/>
  <c r="H78" i="1"/>
  <c r="H77" i="1"/>
  <c r="H76" i="1"/>
  <c r="H75" i="1"/>
  <c r="H74" i="1"/>
  <c r="H72" i="1"/>
  <c r="H71" i="1"/>
  <c r="H66" i="1"/>
  <c r="H65" i="1"/>
  <c r="H63" i="1"/>
  <c r="H61" i="1"/>
  <c r="H60" i="1"/>
  <c r="H57" i="1"/>
  <c r="H55" i="1"/>
  <c r="H51" i="1"/>
  <c r="H48" i="1"/>
  <c r="H46" i="1"/>
  <c r="H44" i="1"/>
  <c r="H42" i="1"/>
  <c r="H41" i="1"/>
  <c r="H39" i="1"/>
  <c r="H36" i="1"/>
  <c r="H35" i="1"/>
  <c r="H34" i="1"/>
  <c r="H32" i="1"/>
  <c r="H30" i="1"/>
  <c r="H27" i="1"/>
  <c r="H26" i="1"/>
  <c r="H24" i="1"/>
  <c r="H23" i="1"/>
  <c r="H21" i="1"/>
  <c r="H20" i="1"/>
  <c r="H19" i="1"/>
  <c r="H18" i="1"/>
  <c r="H17" i="1"/>
  <c r="H15" i="1"/>
  <c r="H14" i="1"/>
  <c r="H12" i="1"/>
  <c r="H11" i="1"/>
  <c r="H9" i="1"/>
  <c r="H6" i="1"/>
  <c r="L343" i="1"/>
  <c r="L345" i="1"/>
  <c r="L348" i="1"/>
  <c r="L333" i="1"/>
  <c r="L335" i="1"/>
  <c r="L316" i="1"/>
  <c r="L315" i="1"/>
  <c r="L294" i="1"/>
  <c r="L284" i="1"/>
  <c r="L279" i="1"/>
  <c r="L273" i="1"/>
  <c r="L265" i="1"/>
  <c r="L255" i="1"/>
  <c r="L260" i="1"/>
  <c r="L253" i="1"/>
  <c r="L248" i="1"/>
  <c r="L240" i="1"/>
  <c r="L241" i="1"/>
  <c r="L238" i="1"/>
  <c r="L227" i="1"/>
  <c r="L226" i="1"/>
  <c r="L222" i="1"/>
  <c r="L215" i="1"/>
  <c r="L198" i="1"/>
  <c r="L193" i="1"/>
  <c r="L190" i="1"/>
  <c r="L184" i="1"/>
  <c r="L175" i="1"/>
  <c r="L160" i="1"/>
  <c r="L158" i="1"/>
  <c r="L145" i="1"/>
  <c r="L141" i="1"/>
  <c r="L134" i="1"/>
  <c r="L120" i="1"/>
  <c r="L118" i="1"/>
  <c r="L119" i="1"/>
  <c r="L89" i="1"/>
  <c r="L87" i="1"/>
  <c r="L99" i="1"/>
  <c r="L86" i="1"/>
  <c r="L84" i="1"/>
  <c r="L76" i="1"/>
  <c r="L75" i="1"/>
  <c r="L74" i="1"/>
  <c r="L71" i="1"/>
  <c r="L65" i="1"/>
  <c r="L63" i="1"/>
  <c r="L60" i="1"/>
  <c r="L57" i="1"/>
  <c r="L61" i="1"/>
  <c r="L30" i="1"/>
  <c r="L18" i="1"/>
  <c r="K351" i="1"/>
  <c r="K337" i="1"/>
  <c r="K331" i="1"/>
  <c r="K329" i="1"/>
  <c r="K312" i="1"/>
  <c r="K300" i="1"/>
  <c r="K291" i="1"/>
  <c r="K246" i="1"/>
  <c r="K196" i="1"/>
  <c r="K187" i="1"/>
  <c r="K153" i="1"/>
  <c r="K124" i="1"/>
  <c r="K107" i="1"/>
  <c r="K102" i="1"/>
  <c r="K8" i="1"/>
  <c r="L15" i="1"/>
  <c r="L14" i="1"/>
  <c r="L11" i="1"/>
  <c r="N331" i="1"/>
  <c r="L276" i="1"/>
  <c r="L169" i="1"/>
  <c r="L357" i="1"/>
  <c r="L356" i="1"/>
  <c r="L352" i="1"/>
  <c r="L350" i="1"/>
  <c r="L338" i="1"/>
  <c r="L336" i="1"/>
  <c r="L332" i="1"/>
  <c r="L323" i="1"/>
  <c r="L319" i="1"/>
  <c r="L317" i="1"/>
  <c r="L314" i="1"/>
  <c r="L313" i="1"/>
  <c r="L304" i="1"/>
  <c r="L301" i="1"/>
  <c r="L299" i="1"/>
  <c r="L298" i="1"/>
  <c r="L292" i="1"/>
  <c r="L289" i="1"/>
  <c r="L282" i="1"/>
  <c r="L281" i="1"/>
  <c r="L277" i="1"/>
  <c r="L272" i="1"/>
  <c r="L271" i="1"/>
  <c r="L269" i="1"/>
  <c r="L268" i="1"/>
  <c r="L267" i="1"/>
  <c r="L264" i="1"/>
  <c r="L263" i="1"/>
  <c r="L262" i="1"/>
  <c r="L259" i="1"/>
  <c r="L254" i="1"/>
  <c r="L251" i="1"/>
  <c r="L247" i="1"/>
  <c r="L245" i="1"/>
  <c r="L244" i="1"/>
  <c r="L243" i="1"/>
  <c r="L236" i="1"/>
  <c r="L235" i="1"/>
  <c r="L231" i="1"/>
  <c r="L230" i="1"/>
  <c r="L229" i="1"/>
  <c r="L224" i="1"/>
  <c r="L223" i="1"/>
  <c r="L221" i="1"/>
  <c r="L219" i="1"/>
  <c r="L218" i="1"/>
  <c r="L216" i="1"/>
  <c r="L214" i="1"/>
  <c r="L213" i="1"/>
  <c r="L212" i="1"/>
  <c r="L208" i="1"/>
  <c r="L207" i="1"/>
  <c r="L206" i="1"/>
  <c r="L204" i="1"/>
  <c r="L202" i="1"/>
  <c r="L197" i="1"/>
  <c r="L195" i="1"/>
  <c r="L194" i="1"/>
  <c r="L191" i="1"/>
  <c r="L188" i="1"/>
  <c r="L186" i="1"/>
  <c r="L185" i="1"/>
  <c r="L182" i="1"/>
  <c r="L181" i="1"/>
  <c r="L179" i="1"/>
  <c r="L174" i="1"/>
  <c r="L170" i="1"/>
  <c r="L168" i="1"/>
  <c r="L167" i="1"/>
  <c r="L166" i="1"/>
  <c r="L165" i="1"/>
  <c r="L164" i="1"/>
  <c r="L163" i="1"/>
  <c r="L159" i="1"/>
  <c r="L156" i="1"/>
  <c r="L154" i="1"/>
  <c r="L152" i="1"/>
  <c r="L147" i="1"/>
  <c r="L144" i="1"/>
  <c r="L139" i="1"/>
  <c r="L137" i="1"/>
  <c r="L136" i="1"/>
  <c r="L135" i="1"/>
  <c r="L133" i="1"/>
  <c r="L132" i="1"/>
  <c r="L129" i="1"/>
  <c r="L125" i="1"/>
  <c r="L123" i="1"/>
  <c r="L122" i="1"/>
  <c r="L117" i="1"/>
  <c r="L115" i="1"/>
  <c r="L112" i="1"/>
  <c r="L110" i="1"/>
  <c r="L108" i="1"/>
  <c r="L103" i="1"/>
  <c r="L101" i="1"/>
  <c r="L100" i="1"/>
  <c r="L83" i="1"/>
  <c r="L82" i="1"/>
  <c r="L79" i="1"/>
  <c r="L78" i="1"/>
  <c r="L77" i="1"/>
  <c r="L72" i="1"/>
  <c r="L66" i="1"/>
  <c r="L55" i="1"/>
  <c r="L51" i="1"/>
  <c r="L48" i="1"/>
  <c r="L46" i="1"/>
  <c r="L44" i="1"/>
  <c r="L42" i="1"/>
  <c r="L41" i="1"/>
  <c r="L39" i="1"/>
  <c r="L36" i="1"/>
  <c r="L35" i="1"/>
  <c r="L34" i="1"/>
  <c r="L32" i="1"/>
  <c r="L27" i="1"/>
  <c r="L26" i="1"/>
  <c r="L24" i="1"/>
  <c r="L23" i="1"/>
  <c r="L21" i="1"/>
  <c r="L20" i="1"/>
  <c r="L19" i="1"/>
  <c r="L17" i="1"/>
  <c r="L12" i="1"/>
  <c r="L9" i="1"/>
  <c r="S102" i="1"/>
  <c r="Q102" i="1"/>
  <c r="O102" i="1"/>
  <c r="N102" i="1"/>
  <c r="M102" i="1"/>
  <c r="J102" i="1"/>
  <c r="I102" i="1"/>
  <c r="F102" i="1"/>
  <c r="E102" i="1"/>
  <c r="L6" i="1"/>
  <c r="M351" i="1"/>
  <c r="M337" i="1"/>
  <c r="M331" i="1"/>
  <c r="M329" i="1"/>
  <c r="M312" i="1"/>
  <c r="M300" i="1"/>
  <c r="M291" i="1"/>
  <c r="M246" i="1"/>
  <c r="M196" i="1"/>
  <c r="M187" i="1"/>
  <c r="M153" i="1"/>
  <c r="M124" i="1"/>
  <c r="M107" i="1"/>
  <c r="M8" i="1"/>
  <c r="S329" i="1"/>
  <c r="O329" i="1"/>
  <c r="N329" i="1"/>
  <c r="J329" i="1"/>
  <c r="I329" i="1"/>
  <c r="F329" i="1"/>
  <c r="O351" i="1"/>
  <c r="N351" i="1"/>
  <c r="O337" i="1"/>
  <c r="N337" i="1"/>
  <c r="O331" i="1"/>
  <c r="O312" i="1"/>
  <c r="N312" i="1"/>
  <c r="O300" i="1"/>
  <c r="N300" i="1"/>
  <c r="O291" i="1"/>
  <c r="N291" i="1"/>
  <c r="O246" i="1"/>
  <c r="N246" i="1"/>
  <c r="O196" i="1"/>
  <c r="N196" i="1"/>
  <c r="O187" i="1"/>
  <c r="N187" i="1"/>
  <c r="O153" i="1"/>
  <c r="N153" i="1"/>
  <c r="O124" i="1"/>
  <c r="N124" i="1"/>
  <c r="O107" i="1"/>
  <c r="N107" i="1"/>
  <c r="O8" i="1"/>
  <c r="O1" i="1" s="1"/>
  <c r="N8" i="1"/>
  <c r="S351" i="1"/>
  <c r="Q351" i="1"/>
  <c r="J351" i="1"/>
  <c r="I351" i="1"/>
  <c r="F351" i="1"/>
  <c r="E351" i="1"/>
  <c r="S337" i="1"/>
  <c r="Q337" i="1"/>
  <c r="J337" i="1"/>
  <c r="I337" i="1"/>
  <c r="F337" i="1"/>
  <c r="E337" i="1"/>
  <c r="S331" i="1"/>
  <c r="Q331" i="1"/>
  <c r="J331" i="1"/>
  <c r="I331" i="1"/>
  <c r="F331" i="1"/>
  <c r="E331" i="1"/>
  <c r="S312" i="1"/>
  <c r="Q312" i="1"/>
  <c r="J312" i="1"/>
  <c r="I312" i="1"/>
  <c r="F312" i="1"/>
  <c r="E312" i="1"/>
  <c r="S300" i="1"/>
  <c r="Q300" i="1" s="1"/>
  <c r="J300" i="1"/>
  <c r="I300" i="1"/>
  <c r="F300" i="1"/>
  <c r="E300" i="1"/>
  <c r="S291" i="1"/>
  <c r="Q291" i="1"/>
  <c r="J291" i="1"/>
  <c r="I291" i="1"/>
  <c r="F291" i="1"/>
  <c r="E291" i="1"/>
  <c r="S246" i="1"/>
  <c r="Q246" i="1"/>
  <c r="J246" i="1"/>
  <c r="I246" i="1"/>
  <c r="F246" i="1"/>
  <c r="E246" i="1"/>
  <c r="S196" i="1"/>
  <c r="Q196" i="1"/>
  <c r="J196" i="1"/>
  <c r="I196" i="1"/>
  <c r="F196" i="1"/>
  <c r="E196" i="1"/>
  <c r="S187" i="1"/>
  <c r="Q187" i="1"/>
  <c r="J187" i="1"/>
  <c r="I187" i="1"/>
  <c r="F187" i="1"/>
  <c r="E187" i="1"/>
  <c r="S153" i="1"/>
  <c r="Q153" i="1"/>
  <c r="J153" i="1"/>
  <c r="I153" i="1"/>
  <c r="F153" i="1"/>
  <c r="E153" i="1"/>
  <c r="S124" i="1"/>
  <c r="Q124" i="1"/>
  <c r="J124" i="1"/>
  <c r="I124" i="1"/>
  <c r="F124" i="1"/>
  <c r="E124" i="1"/>
  <c r="S107" i="1"/>
  <c r="Q107" i="1"/>
  <c r="J107" i="1"/>
  <c r="I107" i="1"/>
  <c r="F107" i="1"/>
  <c r="E107" i="1"/>
  <c r="Q8" i="1"/>
  <c r="S8" i="1"/>
  <c r="J8" i="1"/>
  <c r="I8" i="1"/>
  <c r="I1" i="1" s="1"/>
  <c r="F8" i="1"/>
  <c r="E8" i="1"/>
  <c r="C104" i="4" l="1"/>
  <c r="F1" i="3"/>
  <c r="K1" i="3"/>
  <c r="G1" i="3"/>
  <c r="M1" i="3"/>
  <c r="R1" i="3"/>
  <c r="I1" i="3"/>
  <c r="N1" i="3"/>
  <c r="S1" i="3"/>
  <c r="J1" i="3"/>
  <c r="O1" i="3"/>
  <c r="J1" i="1"/>
  <c r="E1" i="1"/>
  <c r="S1" i="1"/>
  <c r="M1" i="1"/>
  <c r="K1" i="1"/>
  <c r="G1" i="1"/>
  <c r="F1" i="1"/>
  <c r="Q1" i="1"/>
  <c r="N1" i="1"/>
  <c r="C61" i="4"/>
  <c r="C33" i="4"/>
  <c r="C22" i="4"/>
  <c r="C8" i="4"/>
  <c r="C20" i="4"/>
  <c r="C6" i="4"/>
  <c r="L7" i="4" s="1"/>
  <c r="C304" i="3"/>
  <c r="C326" i="1"/>
  <c r="C52" i="1"/>
  <c r="C355" i="1"/>
  <c r="C97" i="4"/>
  <c r="C84" i="4"/>
  <c r="C64" i="4"/>
  <c r="C38" i="4"/>
  <c r="C45" i="4"/>
  <c r="C13" i="4"/>
  <c r="C29" i="4"/>
  <c r="D99" i="4"/>
  <c r="P283" i="3"/>
  <c r="H283" i="3"/>
  <c r="L283" i="3"/>
  <c r="C289" i="3"/>
  <c r="D283" i="3"/>
  <c r="C284" i="3"/>
  <c r="C334" i="1"/>
  <c r="C308" i="1"/>
  <c r="C293" i="1"/>
  <c r="C288" i="1"/>
  <c r="C285" i="1"/>
  <c r="C250" i="1"/>
  <c r="H196" i="1"/>
  <c r="C189" i="1"/>
  <c r="C176" i="1"/>
  <c r="C149" i="1"/>
  <c r="C127" i="1"/>
  <c r="C121" i="1"/>
  <c r="C80" i="1"/>
  <c r="C70" i="1"/>
  <c r="C67" i="1"/>
  <c r="C50" i="1"/>
  <c r="C236" i="1"/>
  <c r="C32" i="1"/>
  <c r="C123" i="1"/>
  <c r="C133" i="1"/>
  <c r="C265" i="1"/>
  <c r="C333" i="1"/>
  <c r="C130" i="1"/>
  <c r="C203" i="1"/>
  <c r="C266" i="1"/>
  <c r="C279" i="1"/>
  <c r="C103" i="1"/>
  <c r="C343" i="1"/>
  <c r="C210" i="1"/>
  <c r="C47" i="1"/>
  <c r="C173" i="1"/>
  <c r="C9" i="1"/>
  <c r="C108" i="1"/>
  <c r="C197" i="1"/>
  <c r="C275" i="1"/>
  <c r="C99" i="1"/>
  <c r="C225" i="1"/>
  <c r="C249" i="1"/>
  <c r="C263" i="1"/>
  <c r="C179" i="1"/>
  <c r="C26" i="1"/>
  <c r="C188" i="1"/>
  <c r="C245" i="1"/>
  <c r="C298" i="1"/>
  <c r="C338" i="1"/>
  <c r="C78" i="1"/>
  <c r="C348" i="1"/>
  <c r="C14" i="1"/>
  <c r="C23" i="1"/>
  <c r="C28" i="1"/>
  <c r="C40" i="1"/>
  <c r="C75" i="1"/>
  <c r="C79" i="1"/>
  <c r="C94" i="1"/>
  <c r="C100" i="1"/>
  <c r="C114" i="1"/>
  <c r="C152" i="1"/>
  <c r="C169" i="1"/>
  <c r="C174" i="1"/>
  <c r="C180" i="1"/>
  <c r="C185" i="1"/>
  <c r="C207" i="1"/>
  <c r="C213" i="1"/>
  <c r="C218" i="1"/>
  <c r="C238" i="1"/>
  <c r="C243" i="1"/>
  <c r="C248" i="1"/>
  <c r="C311" i="1"/>
  <c r="C316" i="1"/>
  <c r="C63" i="1"/>
  <c r="C83" i="1"/>
  <c r="C252" i="1"/>
  <c r="C344" i="1"/>
  <c r="C48" i="1"/>
  <c r="C271" i="1"/>
  <c r="C160" i="1"/>
  <c r="C193" i="1"/>
  <c r="C17" i="1"/>
  <c r="C21" i="1"/>
  <c r="C42" i="1"/>
  <c r="C112" i="1"/>
  <c r="C164" i="1"/>
  <c r="C168" i="1"/>
  <c r="C184" i="1"/>
  <c r="C241" i="1"/>
  <c r="C267" i="1"/>
  <c r="C13" i="1"/>
  <c r="C290" i="1"/>
  <c r="C117" i="1"/>
  <c r="C122" i="1"/>
  <c r="C132" i="1"/>
  <c r="C136" i="1"/>
  <c r="C215" i="1"/>
  <c r="C221" i="1"/>
  <c r="C230" i="1"/>
  <c r="C140" i="1"/>
  <c r="C205" i="1"/>
  <c r="C283" i="1"/>
  <c r="C201" i="1"/>
  <c r="C347" i="1"/>
  <c r="C20" i="1"/>
  <c r="C30" i="1"/>
  <c r="C46" i="1"/>
  <c r="C57" i="1"/>
  <c r="C76" i="1"/>
  <c r="C120" i="1"/>
  <c r="C129" i="1"/>
  <c r="C145" i="1"/>
  <c r="C154" i="1"/>
  <c r="C162" i="1"/>
  <c r="C181" i="1"/>
  <c r="C186" i="1"/>
  <c r="C198" i="1"/>
  <c r="C214" i="1"/>
  <c r="C219" i="1"/>
  <c r="C224" i="1"/>
  <c r="C229" i="1"/>
  <c r="C268" i="1"/>
  <c r="C272" i="1"/>
  <c r="C280" i="1"/>
  <c r="C294" i="1"/>
  <c r="C313" i="1"/>
  <c r="C317" i="1"/>
  <c r="C330" i="1"/>
  <c r="C336" i="1"/>
  <c r="C131" i="1"/>
  <c r="C306" i="1"/>
  <c r="C92" i="1"/>
  <c r="C128" i="1"/>
  <c r="C74" i="1"/>
  <c r="C118" i="1"/>
  <c r="C137" i="1"/>
  <c r="C206" i="1"/>
  <c r="C278" i="1"/>
  <c r="C340" i="1"/>
  <c r="C12" i="1"/>
  <c r="C36" i="1"/>
  <c r="C58" i="1"/>
  <c r="C66" i="1"/>
  <c r="C73" i="1"/>
  <c r="C77" i="1"/>
  <c r="C111" i="1"/>
  <c r="C155" i="1"/>
  <c r="C159" i="1"/>
  <c r="C163" i="1"/>
  <c r="C167" i="1"/>
  <c r="C194" i="1"/>
  <c r="C251" i="1"/>
  <c r="C260" i="1"/>
  <c r="C277" i="1"/>
  <c r="C289" i="1"/>
  <c r="C303" i="1"/>
  <c r="C319" i="1"/>
  <c r="C357" i="1"/>
  <c r="C10" i="1"/>
  <c r="C16" i="1"/>
  <c r="C109" i="1"/>
  <c r="C192" i="1"/>
  <c r="C199" i="1"/>
  <c r="C15" i="1"/>
  <c r="C24" i="1"/>
  <c r="C41" i="1"/>
  <c r="C61" i="1"/>
  <c r="C72" i="1"/>
  <c r="C81" i="1"/>
  <c r="C97" i="1"/>
  <c r="C110" i="1"/>
  <c r="C115" i="1"/>
  <c r="C139" i="1"/>
  <c r="C158" i="1"/>
  <c r="C170" i="1"/>
  <c r="C356" i="1"/>
  <c r="C62" i="1"/>
  <c r="C82" i="1"/>
  <c r="C87" i="1"/>
  <c r="C98" i="1"/>
  <c r="C147" i="1"/>
  <c r="C171" i="1"/>
  <c r="C177" i="1"/>
  <c r="C182" i="1"/>
  <c r="C200" i="1"/>
  <c r="C255" i="1"/>
  <c r="C264" i="1"/>
  <c r="C269" i="1"/>
  <c r="C273" i="1"/>
  <c r="C281" i="1"/>
  <c r="C314" i="1"/>
  <c r="C332" i="1"/>
  <c r="C352" i="1"/>
  <c r="C11" i="1"/>
  <c r="C65" i="1"/>
  <c r="C86" i="1"/>
  <c r="C101" i="1"/>
  <c r="C135" i="1"/>
  <c r="C166" i="1"/>
  <c r="C175" i="1"/>
  <c r="C18" i="1"/>
  <c r="C22" i="1"/>
  <c r="C27" i="1"/>
  <c r="C33" i="1"/>
  <c r="C39" i="1"/>
  <c r="C44" i="1"/>
  <c r="C51" i="1"/>
  <c r="C59" i="1"/>
  <c r="C69" i="1"/>
  <c r="C89" i="1"/>
  <c r="C106" i="1"/>
  <c r="C141" i="1"/>
  <c r="C151" i="1"/>
  <c r="C156" i="1"/>
  <c r="C190" i="1"/>
  <c r="C195" i="1"/>
  <c r="C212" i="1"/>
  <c r="C216" i="1"/>
  <c r="C222" i="1"/>
  <c r="C226" i="1"/>
  <c r="C231" i="1"/>
  <c r="C237" i="1"/>
  <c r="C242" i="1"/>
  <c r="C247" i="1"/>
  <c r="C256" i="1"/>
  <c r="C261" i="1"/>
  <c r="C270" i="1"/>
  <c r="C274" i="1"/>
  <c r="C282" i="1"/>
  <c r="C299" i="1"/>
  <c r="C304" i="1"/>
  <c r="C315" i="1"/>
  <c r="C321" i="1"/>
  <c r="C353" i="1"/>
  <c r="C19" i="1"/>
  <c r="C34" i="1"/>
  <c r="C45" i="1"/>
  <c r="C55" i="1"/>
  <c r="C60" i="1"/>
  <c r="C64" i="1"/>
  <c r="C71" i="1"/>
  <c r="C84" i="1"/>
  <c r="C119" i="1"/>
  <c r="C125" i="1"/>
  <c r="C134" i="1"/>
  <c r="C138" i="1"/>
  <c r="C144" i="1"/>
  <c r="C157" i="1"/>
  <c r="C161" i="1"/>
  <c r="C165" i="1"/>
  <c r="C191" i="1"/>
  <c r="C202" i="1"/>
  <c r="C223" i="1"/>
  <c r="C227" i="1"/>
  <c r="C233" i="1"/>
  <c r="C253" i="1"/>
  <c r="C257" i="1"/>
  <c r="C262" i="1"/>
  <c r="C292" i="1"/>
  <c r="C301" i="1"/>
  <c r="C323" i="1"/>
  <c r="C335" i="1"/>
  <c r="C341" i="1"/>
  <c r="C345" i="1"/>
  <c r="C349" i="1"/>
  <c r="C354" i="1"/>
  <c r="C113" i="1"/>
  <c r="C143" i="1"/>
  <c r="C286" i="1"/>
  <c r="C310" i="1"/>
  <c r="C204" i="1"/>
  <c r="C208" i="1"/>
  <c r="C235" i="1"/>
  <c r="C240" i="1"/>
  <c r="C244" i="1"/>
  <c r="C254" i="1"/>
  <c r="C259" i="1"/>
  <c r="C276" i="1"/>
  <c r="C284" i="1"/>
  <c r="C302" i="1"/>
  <c r="C342" i="1"/>
  <c r="C346" i="1"/>
  <c r="C350" i="1"/>
  <c r="C35" i="1"/>
  <c r="C6" i="1"/>
  <c r="G7" i="1" s="1"/>
  <c r="P305" i="1"/>
  <c r="C245" i="3"/>
  <c r="C187" i="3"/>
  <c r="C183" i="3"/>
  <c r="C176" i="3"/>
  <c r="C118" i="3"/>
  <c r="C75" i="3"/>
  <c r="C99" i="3"/>
  <c r="C158" i="3"/>
  <c r="C254" i="3"/>
  <c r="C255" i="3"/>
  <c r="D290" i="3"/>
  <c r="C321" i="3"/>
  <c r="C16" i="3"/>
  <c r="D97" i="3"/>
  <c r="C98" i="3"/>
  <c r="C119" i="3"/>
  <c r="C147" i="3"/>
  <c r="C151" i="3"/>
  <c r="C155" i="3"/>
  <c r="C157" i="3"/>
  <c r="C40" i="3"/>
  <c r="C233" i="3"/>
  <c r="C13" i="3"/>
  <c r="C28" i="3"/>
  <c r="P97" i="3"/>
  <c r="D139" i="3"/>
  <c r="C140" i="3"/>
  <c r="D180" i="3"/>
  <c r="C182" i="3"/>
  <c r="C194" i="3"/>
  <c r="C212" i="3"/>
  <c r="C229" i="3"/>
  <c r="C232" i="3"/>
  <c r="P290" i="3"/>
  <c r="P8" i="3"/>
  <c r="L97" i="3"/>
  <c r="C251" i="3"/>
  <c r="H270" i="3"/>
  <c r="L290" i="3"/>
  <c r="C291" i="3"/>
  <c r="C296" i="3"/>
  <c r="C297" i="3"/>
  <c r="D307" i="3"/>
  <c r="C308" i="3"/>
  <c r="L309" i="3"/>
  <c r="L315" i="3"/>
  <c r="C51" i="3"/>
  <c r="C54" i="3"/>
  <c r="C59" i="3"/>
  <c r="C60" i="3"/>
  <c r="H79" i="3"/>
  <c r="P92" i="3"/>
  <c r="H97" i="3"/>
  <c r="H290" i="3"/>
  <c r="H309" i="3"/>
  <c r="C19" i="3"/>
  <c r="C20" i="3"/>
  <c r="C56" i="3"/>
  <c r="C89" i="3"/>
  <c r="C91" i="3"/>
  <c r="L92" i="3"/>
  <c r="C123" i="3"/>
  <c r="C177" i="3"/>
  <c r="C181" i="3"/>
  <c r="C199" i="3"/>
  <c r="D226" i="3"/>
  <c r="C227" i="3"/>
  <c r="C246" i="3"/>
  <c r="C250" i="3"/>
  <c r="C282" i="3"/>
  <c r="H315" i="3"/>
  <c r="C325" i="3"/>
  <c r="C326" i="3"/>
  <c r="D329" i="3"/>
  <c r="C330" i="3"/>
  <c r="L8" i="3"/>
  <c r="C9" i="3"/>
  <c r="C12" i="3"/>
  <c r="C102" i="3"/>
  <c r="C109" i="3"/>
  <c r="C112" i="3"/>
  <c r="C117" i="3"/>
  <c r="C174" i="3"/>
  <c r="C186" i="3"/>
  <c r="C190" i="3"/>
  <c r="C192" i="3"/>
  <c r="C217" i="3"/>
  <c r="C243" i="3"/>
  <c r="C269" i="3"/>
  <c r="H278" i="3"/>
  <c r="C279" i="3"/>
  <c r="C311" i="3"/>
  <c r="D315" i="3"/>
  <c r="C316" i="3"/>
  <c r="C319" i="3"/>
  <c r="C320" i="3"/>
  <c r="H8" i="3"/>
  <c r="C32" i="3"/>
  <c r="C39" i="3"/>
  <c r="H48" i="3"/>
  <c r="C50" i="3"/>
  <c r="C66" i="3"/>
  <c r="L79" i="3"/>
  <c r="C143" i="3"/>
  <c r="C146" i="3"/>
  <c r="C165" i="3"/>
  <c r="C170" i="3"/>
  <c r="L172" i="3"/>
  <c r="C203" i="3"/>
  <c r="C209" i="3"/>
  <c r="C211" i="3"/>
  <c r="C236" i="3"/>
  <c r="C238" i="3"/>
  <c r="C260" i="3"/>
  <c r="P315" i="3"/>
  <c r="C334" i="3"/>
  <c r="C10" i="3"/>
  <c r="C11" i="3"/>
  <c r="C14" i="3"/>
  <c r="C18" i="3"/>
  <c r="C65" i="3"/>
  <c r="C70" i="3"/>
  <c r="C111" i="3"/>
  <c r="C122" i="3"/>
  <c r="C156" i="3"/>
  <c r="C164" i="3"/>
  <c r="C191" i="3"/>
  <c r="D8" i="3"/>
  <c r="D1" i="3" s="1"/>
  <c r="C24" i="3"/>
  <c r="C27" i="3"/>
  <c r="C31" i="3"/>
  <c r="C42" i="3"/>
  <c r="C55" i="3"/>
  <c r="D79" i="3"/>
  <c r="C80" i="3"/>
  <c r="C88" i="3"/>
  <c r="H94" i="3"/>
  <c r="C103" i="3"/>
  <c r="C127" i="3"/>
  <c r="C131" i="3"/>
  <c r="C138" i="3"/>
  <c r="C142" i="3"/>
  <c r="C168" i="3"/>
  <c r="C175" i="3"/>
  <c r="H180" i="3"/>
  <c r="C221" i="3"/>
  <c r="C77" i="3"/>
  <c r="P79" i="3"/>
  <c r="C128" i="3"/>
  <c r="P172" i="3"/>
  <c r="C242" i="3"/>
  <c r="C259" i="3"/>
  <c r="C205" i="3"/>
  <c r="C216" i="3"/>
  <c r="C222" i="3"/>
  <c r="C235" i="3"/>
  <c r="C271" i="3"/>
  <c r="C294" i="3"/>
  <c r="P307" i="3"/>
  <c r="C313" i="3"/>
  <c r="C323" i="3"/>
  <c r="C324" i="3"/>
  <c r="P329" i="3"/>
  <c r="C335" i="3"/>
  <c r="C15" i="3"/>
  <c r="C23" i="3"/>
  <c r="P35" i="3"/>
  <c r="C38" i="3"/>
  <c r="C47" i="3"/>
  <c r="P48" i="3"/>
  <c r="C53" i="3"/>
  <c r="C69" i="3"/>
  <c r="C74" i="3"/>
  <c r="C90" i="3"/>
  <c r="H92" i="3"/>
  <c r="C101" i="3"/>
  <c r="C120" i="3"/>
  <c r="C126" i="3"/>
  <c r="C132" i="3"/>
  <c r="C150" i="3"/>
  <c r="C167" i="3"/>
  <c r="H172" i="3"/>
  <c r="P180" i="3"/>
  <c r="C185" i="3"/>
  <c r="C202" i="3"/>
  <c r="C219" i="3"/>
  <c r="C230" i="3"/>
  <c r="C234" i="3"/>
  <c r="C241" i="3"/>
  <c r="C247" i="3"/>
  <c r="C252" i="3"/>
  <c r="C258" i="3"/>
  <c r="C262" i="3"/>
  <c r="C293" i="3"/>
  <c r="C301" i="3"/>
  <c r="L307" i="3"/>
  <c r="D309" i="3"/>
  <c r="C310" i="3"/>
  <c r="C318" i="3"/>
  <c r="C327" i="3"/>
  <c r="C328" i="3"/>
  <c r="L329" i="3"/>
  <c r="C331" i="3"/>
  <c r="C332" i="3"/>
  <c r="C198" i="3"/>
  <c r="C210" i="3"/>
  <c r="C253" i="3"/>
  <c r="D270" i="3"/>
  <c r="C22" i="3"/>
  <c r="C26" i="3"/>
  <c r="C33" i="3"/>
  <c r="L35" i="3"/>
  <c r="C46" i="3"/>
  <c r="C52" i="3"/>
  <c r="C58" i="3"/>
  <c r="C62" i="3"/>
  <c r="C67" i="3"/>
  <c r="D92" i="3"/>
  <c r="C93" i="3"/>
  <c r="L94" i="3"/>
  <c r="C100" i="3"/>
  <c r="C108" i="3"/>
  <c r="L113" i="3"/>
  <c r="C129" i="3"/>
  <c r="C148" i="3"/>
  <c r="C154" i="3"/>
  <c r="C160" i="3"/>
  <c r="C166" i="3"/>
  <c r="D172" i="3"/>
  <c r="C173" i="3"/>
  <c r="C178" i="3"/>
  <c r="L180" i="3"/>
  <c r="C184" i="3"/>
  <c r="C195" i="3"/>
  <c r="C201" i="3"/>
  <c r="C208" i="3"/>
  <c r="C213" i="3"/>
  <c r="C218" i="3"/>
  <c r="C225" i="3"/>
  <c r="H226" i="3"/>
  <c r="C228" i="3"/>
  <c r="C244" i="3"/>
  <c r="C261" i="3"/>
  <c r="C277" i="3"/>
  <c r="L278" i="3"/>
  <c r="C280" i="3"/>
  <c r="C281" i="3"/>
  <c r="C292" i="3"/>
  <c r="C299" i="3"/>
  <c r="H307" i="3"/>
  <c r="P309" i="3"/>
  <c r="C314" i="3"/>
  <c r="C322" i="3"/>
  <c r="H329" i="3"/>
  <c r="C6" i="3"/>
  <c r="N7" i="3" s="1"/>
  <c r="P99" i="4"/>
  <c r="C100" i="4"/>
  <c r="L99" i="4"/>
  <c r="L1" i="4" s="1"/>
  <c r="H99" i="4"/>
  <c r="H1" i="4" s="1"/>
  <c r="D196" i="1"/>
  <c r="D107" i="1"/>
  <c r="D124" i="1"/>
  <c r="D187" i="1"/>
  <c r="D246" i="1"/>
  <c r="D300" i="1"/>
  <c r="D88" i="1"/>
  <c r="D153" i="1"/>
  <c r="D291" i="1"/>
  <c r="D102" i="1"/>
  <c r="D104" i="1"/>
  <c r="D305" i="1"/>
  <c r="D331" i="1"/>
  <c r="D351" i="1"/>
  <c r="D54" i="1"/>
  <c r="D37" i="1"/>
  <c r="D312" i="1"/>
  <c r="D337" i="1"/>
  <c r="C25" i="3"/>
  <c r="C78" i="3"/>
  <c r="C121" i="3"/>
  <c r="C149" i="3"/>
  <c r="C21" i="3"/>
  <c r="C34" i="3"/>
  <c r="H35" i="3"/>
  <c r="C44" i="3"/>
  <c r="C17" i="3"/>
  <c r="D35" i="3"/>
  <c r="C36" i="3"/>
  <c r="C43" i="3"/>
  <c r="L48" i="3"/>
  <c r="C68" i="3"/>
  <c r="P113" i="3"/>
  <c r="H139" i="3"/>
  <c r="C141" i="3"/>
  <c r="C30" i="3"/>
  <c r="D48" i="3"/>
  <c r="C49" i="3"/>
  <c r="C57" i="3"/>
  <c r="C64" i="3"/>
  <c r="C73" i="3"/>
  <c r="C87" i="3"/>
  <c r="D94" i="3"/>
  <c r="C96" i="3"/>
  <c r="C107" i="3"/>
  <c r="H113" i="3"/>
  <c r="C125" i="3"/>
  <c r="C137" i="3"/>
  <c r="P139" i="3"/>
  <c r="C145" i="3"/>
  <c r="C153" i="3"/>
  <c r="C163" i="3"/>
  <c r="C189" i="3"/>
  <c r="C197" i="3"/>
  <c r="C207" i="3"/>
  <c r="C215" i="3"/>
  <c r="C224" i="3"/>
  <c r="P226" i="3"/>
  <c r="C231" i="3"/>
  <c r="C240" i="3"/>
  <c r="C249" i="3"/>
  <c r="C257" i="3"/>
  <c r="P270" i="3"/>
  <c r="D278" i="3"/>
  <c r="C63" i="3"/>
  <c r="C72" i="3"/>
  <c r="C85" i="3"/>
  <c r="P94" i="3"/>
  <c r="C105" i="3"/>
  <c r="D113" i="3"/>
  <c r="C114" i="3"/>
  <c r="C124" i="3"/>
  <c r="C134" i="3"/>
  <c r="L139" i="3"/>
  <c r="C144" i="3"/>
  <c r="C152" i="3"/>
  <c r="C161" i="3"/>
  <c r="C171" i="3"/>
  <c r="C179" i="3"/>
  <c r="C188" i="3"/>
  <c r="C196" i="3"/>
  <c r="C206" i="3"/>
  <c r="C214" i="3"/>
  <c r="C223" i="3"/>
  <c r="L226" i="3"/>
  <c r="C239" i="3"/>
  <c r="C248" i="3"/>
  <c r="C256" i="3"/>
  <c r="C265" i="3"/>
  <c r="L270" i="3"/>
  <c r="Q278" i="3"/>
  <c r="P278" i="3" s="1"/>
  <c r="D329" i="1"/>
  <c r="P124" i="1"/>
  <c r="P312" i="1"/>
  <c r="P88" i="1"/>
  <c r="P8" i="1"/>
  <c r="P102" i="1"/>
  <c r="P104" i="1"/>
  <c r="P337" i="1"/>
  <c r="P331" i="1"/>
  <c r="P291" i="1"/>
  <c r="P37" i="1"/>
  <c r="P196" i="1"/>
  <c r="P246" i="1"/>
  <c r="P351" i="1"/>
  <c r="P329" i="1"/>
  <c r="P107" i="1"/>
  <c r="P153" i="1"/>
  <c r="P187" i="1"/>
  <c r="P54" i="1"/>
  <c r="R300" i="1"/>
  <c r="R1" i="1" s="1"/>
  <c r="L305" i="1"/>
  <c r="H305" i="1"/>
  <c r="L88" i="1"/>
  <c r="H88" i="1"/>
  <c r="L104" i="1"/>
  <c r="H187" i="1"/>
  <c r="H104" i="1"/>
  <c r="H291" i="1"/>
  <c r="H124" i="1"/>
  <c r="H329" i="1"/>
  <c r="H107" i="1"/>
  <c r="H153" i="1"/>
  <c r="H300" i="1"/>
  <c r="H37" i="1"/>
  <c r="H312" i="1"/>
  <c r="H102" i="1"/>
  <c r="H8" i="1"/>
  <c r="H54" i="1"/>
  <c r="H331" i="1"/>
  <c r="H337" i="1"/>
  <c r="H351" i="1"/>
  <c r="H246" i="1"/>
  <c r="L300" i="1"/>
  <c r="L337" i="1"/>
  <c r="L8" i="1"/>
  <c r="L291" i="1"/>
  <c r="L312" i="1"/>
  <c r="L331" i="1"/>
  <c r="L351" i="1"/>
  <c r="L37" i="1"/>
  <c r="L329" i="1"/>
  <c r="L246" i="1"/>
  <c r="L196" i="1"/>
  <c r="L187" i="1"/>
  <c r="L153" i="1"/>
  <c r="L102" i="1"/>
  <c r="L54" i="1"/>
  <c r="L124" i="1"/>
  <c r="L107" i="1"/>
  <c r="D8" i="1"/>
  <c r="H1" i="3" l="1"/>
  <c r="L1" i="3"/>
  <c r="Q1" i="3"/>
  <c r="P1" i="3"/>
  <c r="D1" i="1"/>
  <c r="L1" i="1"/>
  <c r="H1" i="1"/>
  <c r="C283" i="3"/>
  <c r="C312" i="1"/>
  <c r="C329" i="1"/>
  <c r="C1" i="1" s="1"/>
  <c r="C37" i="1"/>
  <c r="C153" i="1"/>
  <c r="C305" i="1"/>
  <c r="C291" i="1"/>
  <c r="C246" i="1"/>
  <c r="C196" i="1"/>
  <c r="C187" i="1"/>
  <c r="C351" i="1"/>
  <c r="C331" i="1"/>
  <c r="C104" i="1"/>
  <c r="C54" i="1"/>
  <c r="C102" i="1"/>
  <c r="C88" i="1"/>
  <c r="C124" i="1"/>
  <c r="C337" i="1"/>
  <c r="C107" i="1"/>
  <c r="C180" i="3"/>
  <c r="C290" i="3"/>
  <c r="C97" i="3"/>
  <c r="C307" i="3"/>
  <c r="C309" i="3"/>
  <c r="C329" i="3"/>
  <c r="C8" i="3"/>
  <c r="C92" i="3"/>
  <c r="C315" i="3"/>
  <c r="C270" i="3"/>
  <c r="C48" i="3"/>
  <c r="C172" i="3"/>
  <c r="C113" i="3"/>
  <c r="C226" i="3"/>
  <c r="C94" i="3"/>
  <c r="C139" i="3"/>
  <c r="C79" i="3"/>
  <c r="E7" i="3"/>
  <c r="G7" i="3"/>
  <c r="Q7" i="3"/>
  <c r="R7" i="3"/>
  <c r="K7" i="3"/>
  <c r="I7" i="3"/>
  <c r="F7" i="3"/>
  <c r="M7" i="3"/>
  <c r="O7" i="3"/>
  <c r="P7" i="3"/>
  <c r="J7" i="3"/>
  <c r="C7" i="3"/>
  <c r="S7" i="3"/>
  <c r="H7" i="3"/>
  <c r="L7" i="3"/>
  <c r="D7" i="3"/>
  <c r="D7" i="4"/>
  <c r="C99" i="4"/>
  <c r="C1" i="4" s="1"/>
  <c r="P7" i="4"/>
  <c r="I7" i="4"/>
  <c r="S7" i="4"/>
  <c r="O7" i="4"/>
  <c r="K7" i="4"/>
  <c r="G7" i="4"/>
  <c r="C7" i="4"/>
  <c r="Q7" i="4"/>
  <c r="M7" i="4"/>
  <c r="R7" i="4"/>
  <c r="N7" i="4"/>
  <c r="J7" i="4"/>
  <c r="F7" i="4"/>
  <c r="E7" i="4"/>
  <c r="H7" i="4"/>
  <c r="C35" i="3"/>
  <c r="C278" i="3"/>
  <c r="P300" i="1"/>
  <c r="P1" i="1" s="1"/>
  <c r="H7" i="1"/>
  <c r="R7" i="1"/>
  <c r="D7" i="1"/>
  <c r="L7" i="1"/>
  <c r="O7" i="1"/>
  <c r="K7" i="1"/>
  <c r="F7" i="1"/>
  <c r="J7" i="1"/>
  <c r="E7" i="1"/>
  <c r="Q7" i="1"/>
  <c r="M7" i="1"/>
  <c r="I7" i="1"/>
  <c r="N7" i="1"/>
  <c r="C7" i="1"/>
  <c r="S7" i="1"/>
  <c r="P7" i="1"/>
  <c r="C8" i="1"/>
  <c r="C1" i="3" l="1"/>
  <c r="C300" i="1"/>
</calcChain>
</file>

<file path=xl/sharedStrings.xml><?xml version="1.0" encoding="utf-8"?>
<sst xmlns="http://schemas.openxmlformats.org/spreadsheetml/2006/main" count="857" uniqueCount="469">
  <si>
    <t>総計</t>
  </si>
  <si>
    <t xml:space="preserve">40歳未満 集計 </t>
    <phoneticPr fontId="1"/>
  </si>
  <si>
    <t>40歳以上65歳未満 集計</t>
    <phoneticPr fontId="1"/>
  </si>
  <si>
    <t xml:space="preserve"> 65歳以上 集計</t>
  </si>
  <si>
    <t>男</t>
    <rPh sb="0" eb="1">
      <t>オトコ</t>
    </rPh>
    <phoneticPr fontId="1"/>
  </si>
  <si>
    <t>女</t>
    <rPh sb="0" eb="1">
      <t>オンナ</t>
    </rPh>
    <phoneticPr fontId="1"/>
  </si>
  <si>
    <t>総計</t>
    <rPh sb="0" eb="2">
      <t>ソウケイ</t>
    </rPh>
    <phoneticPr fontId="1"/>
  </si>
  <si>
    <t>胃腸障害</t>
    <phoneticPr fontId="1"/>
  </si>
  <si>
    <t>壊死性膵炎</t>
    <phoneticPr fontId="1"/>
  </si>
  <si>
    <t>小腸出血</t>
    <phoneticPr fontId="1"/>
  </si>
  <si>
    <t>消化管壊死</t>
    <phoneticPr fontId="1"/>
  </si>
  <si>
    <t>腸炎</t>
    <phoneticPr fontId="1"/>
  </si>
  <si>
    <t>腸間膜動脈血栓症</t>
    <phoneticPr fontId="1"/>
  </si>
  <si>
    <t>腸間膜動脈閉塞</t>
    <phoneticPr fontId="1"/>
  </si>
  <si>
    <t>腹腔内出血</t>
    <phoneticPr fontId="1"/>
  </si>
  <si>
    <t>嘔吐</t>
    <phoneticPr fontId="1"/>
  </si>
  <si>
    <t>嚥下障害</t>
    <phoneticPr fontId="1"/>
  </si>
  <si>
    <t>一般・全身障害および投与部位の状態</t>
    <phoneticPr fontId="1"/>
  </si>
  <si>
    <t>状態悪化</t>
    <phoneticPr fontId="1"/>
  </si>
  <si>
    <t>心臓死</t>
    <phoneticPr fontId="1"/>
  </si>
  <si>
    <t>心突然死</t>
    <phoneticPr fontId="1"/>
  </si>
  <si>
    <t>多臓器機能不全症候群</t>
    <phoneticPr fontId="1"/>
  </si>
  <si>
    <t>溺死</t>
    <phoneticPr fontId="1"/>
  </si>
  <si>
    <t>発熱</t>
    <phoneticPr fontId="1"/>
  </si>
  <si>
    <t>縊死</t>
    <phoneticPr fontId="1"/>
  </si>
  <si>
    <t>感染症および寄生虫症</t>
    <phoneticPr fontId="1"/>
  </si>
  <si>
    <t>脊椎炎</t>
    <phoneticPr fontId="1"/>
  </si>
  <si>
    <t>尿路感染</t>
    <phoneticPr fontId="1"/>
  </si>
  <si>
    <t>尿路性敗血症</t>
    <phoneticPr fontId="1"/>
  </si>
  <si>
    <t>敗血症</t>
    <phoneticPr fontId="1"/>
  </si>
  <si>
    <t>敗血症性ショック</t>
    <phoneticPr fontId="1"/>
  </si>
  <si>
    <t>眼障害</t>
    <phoneticPr fontId="1"/>
  </si>
  <si>
    <t>結膜出血</t>
    <phoneticPr fontId="1"/>
  </si>
  <si>
    <t>血液およびリンパ系障害</t>
    <phoneticPr fontId="1"/>
  </si>
  <si>
    <t>血小板減少症</t>
    <phoneticPr fontId="1"/>
  </si>
  <si>
    <t>血栓性血小板減少性紫斑病</t>
    <phoneticPr fontId="1"/>
  </si>
  <si>
    <t>自己免疫性溶血性貧血</t>
    <phoneticPr fontId="1"/>
  </si>
  <si>
    <t>血管障害</t>
    <phoneticPr fontId="1"/>
  </si>
  <si>
    <t>循環虚脱</t>
    <phoneticPr fontId="1"/>
  </si>
  <si>
    <t>深部静脈血栓症</t>
    <phoneticPr fontId="1"/>
  </si>
  <si>
    <t xml:space="preserve">大動脈解離 </t>
    <phoneticPr fontId="1"/>
  </si>
  <si>
    <t>大動脈破裂</t>
    <phoneticPr fontId="1"/>
  </si>
  <si>
    <t>大動脈瘤破裂</t>
    <phoneticPr fontId="1"/>
  </si>
  <si>
    <t>動脈瘤破裂</t>
    <phoneticPr fontId="1"/>
  </si>
  <si>
    <t>肺動脈血栓症</t>
    <phoneticPr fontId="1"/>
  </si>
  <si>
    <t>間質性肺疾患</t>
    <phoneticPr fontId="1"/>
  </si>
  <si>
    <t>急性呼吸不全</t>
    <phoneticPr fontId="1"/>
  </si>
  <si>
    <t>呼吸困難</t>
    <phoneticPr fontId="1"/>
  </si>
  <si>
    <t>呼吸不全</t>
    <phoneticPr fontId="1"/>
  </si>
  <si>
    <t>誤嚥</t>
    <phoneticPr fontId="1"/>
  </si>
  <si>
    <t>誤嚥性肺炎</t>
    <phoneticPr fontId="1"/>
  </si>
  <si>
    <t>窒息</t>
    <phoneticPr fontId="1"/>
  </si>
  <si>
    <t>低酸素症</t>
    <phoneticPr fontId="1"/>
  </si>
  <si>
    <t>肺塞栓症</t>
    <phoneticPr fontId="1"/>
  </si>
  <si>
    <t>肺臓炎</t>
    <phoneticPr fontId="1"/>
  </si>
  <si>
    <t>閉塞性気道障害</t>
    <phoneticPr fontId="1"/>
  </si>
  <si>
    <t>無呼吸</t>
    <phoneticPr fontId="1"/>
  </si>
  <si>
    <t>喘息</t>
    <phoneticPr fontId="1"/>
  </si>
  <si>
    <t>傷害、中毒および処置合併症</t>
    <phoneticPr fontId="1"/>
  </si>
  <si>
    <t>硬膜下血腫</t>
    <phoneticPr fontId="1"/>
  </si>
  <si>
    <t>熱中症</t>
    <phoneticPr fontId="1"/>
  </si>
  <si>
    <t>心臓障害</t>
    <phoneticPr fontId="1"/>
  </si>
  <si>
    <t>うっ血性心不全</t>
    <phoneticPr fontId="1"/>
  </si>
  <si>
    <t>たこつぼ型心筋症</t>
    <phoneticPr fontId="1"/>
  </si>
  <si>
    <t>急性心筋梗塞</t>
    <phoneticPr fontId="1"/>
  </si>
  <si>
    <t>急性心不全</t>
    <phoneticPr fontId="1"/>
  </si>
  <si>
    <t>狭心症</t>
    <phoneticPr fontId="1"/>
  </si>
  <si>
    <t>徐脈</t>
    <phoneticPr fontId="1"/>
  </si>
  <si>
    <t>心タンポナーデ</t>
    <phoneticPr fontId="1"/>
  </si>
  <si>
    <t>心筋炎</t>
    <phoneticPr fontId="1"/>
  </si>
  <si>
    <t>心筋虚血</t>
    <phoneticPr fontId="1"/>
  </si>
  <si>
    <t>心筋梗塞</t>
    <phoneticPr fontId="1"/>
  </si>
  <si>
    <t>心筋症</t>
    <phoneticPr fontId="1"/>
  </si>
  <si>
    <t>心筋断裂</t>
    <phoneticPr fontId="1"/>
  </si>
  <si>
    <t>心原性ショック</t>
    <phoneticPr fontId="1"/>
  </si>
  <si>
    <t>心室細動</t>
    <phoneticPr fontId="1"/>
  </si>
  <si>
    <t>心障害</t>
    <phoneticPr fontId="1"/>
  </si>
  <si>
    <t>心停止</t>
    <phoneticPr fontId="1"/>
  </si>
  <si>
    <t>心嚢液貯留</t>
    <phoneticPr fontId="1"/>
  </si>
  <si>
    <t>心肺停止</t>
    <phoneticPr fontId="1"/>
  </si>
  <si>
    <t>心不全</t>
    <phoneticPr fontId="1"/>
  </si>
  <si>
    <t>不整脈</t>
    <phoneticPr fontId="1"/>
  </si>
  <si>
    <t>神経系障害</t>
    <phoneticPr fontId="1"/>
  </si>
  <si>
    <t>くも膜下出血</t>
    <phoneticPr fontId="1"/>
  </si>
  <si>
    <t>意識レベルの低下</t>
    <phoneticPr fontId="1"/>
  </si>
  <si>
    <t>意識変容状態</t>
    <phoneticPr fontId="1"/>
  </si>
  <si>
    <t>筋萎縮性側索硬化症</t>
    <phoneticPr fontId="1"/>
  </si>
  <si>
    <t>視床出血</t>
    <phoneticPr fontId="1"/>
  </si>
  <si>
    <t>小脳梗塞</t>
    <phoneticPr fontId="1"/>
  </si>
  <si>
    <t>小脳出血</t>
    <phoneticPr fontId="1"/>
  </si>
  <si>
    <t>大脳静脈洞血栓症</t>
    <phoneticPr fontId="1"/>
  </si>
  <si>
    <t>大脳動脈塞栓症</t>
    <phoneticPr fontId="1"/>
  </si>
  <si>
    <t>低酸素性虚血性脳症</t>
    <phoneticPr fontId="1"/>
  </si>
  <si>
    <t>脳幹梗塞</t>
    <phoneticPr fontId="1"/>
  </si>
  <si>
    <t>脳幹出血</t>
    <phoneticPr fontId="1"/>
  </si>
  <si>
    <t>脳梗塞</t>
    <phoneticPr fontId="1"/>
  </si>
  <si>
    <t>脳室穿破</t>
    <phoneticPr fontId="1"/>
  </si>
  <si>
    <t>脳出血</t>
    <phoneticPr fontId="1"/>
  </si>
  <si>
    <t>腎および尿路障害</t>
    <phoneticPr fontId="1"/>
  </si>
  <si>
    <t>腎不全</t>
    <phoneticPr fontId="1"/>
  </si>
  <si>
    <t>慢性腎臓病</t>
    <phoneticPr fontId="1"/>
  </si>
  <si>
    <t>精神障害</t>
    <phoneticPr fontId="1"/>
  </si>
  <si>
    <t>代謝および栄養障害</t>
    <phoneticPr fontId="1"/>
  </si>
  <si>
    <t>アシドーシス</t>
    <phoneticPr fontId="1"/>
  </si>
  <si>
    <t>マラスムス</t>
    <phoneticPr fontId="1"/>
  </si>
  <si>
    <t>高ナトリウム血症</t>
    <phoneticPr fontId="1"/>
  </si>
  <si>
    <t>脱水</t>
    <phoneticPr fontId="1"/>
  </si>
  <si>
    <t>不明</t>
    <phoneticPr fontId="1"/>
  </si>
  <si>
    <t>免疫系障害</t>
    <phoneticPr fontId="1"/>
  </si>
  <si>
    <t>アナフィラキシーショック</t>
    <phoneticPr fontId="1"/>
  </si>
  <si>
    <t>アナフィラキシー反応</t>
    <phoneticPr fontId="1"/>
  </si>
  <si>
    <t>臨床検査</t>
    <phoneticPr fontId="1"/>
  </si>
  <si>
    <t>血圧上昇</t>
    <phoneticPr fontId="1"/>
  </si>
  <si>
    <t>血圧低下</t>
    <phoneticPr fontId="1"/>
  </si>
  <si>
    <t>呼吸器、胸郭および縦隔障害</t>
    <phoneticPr fontId="1"/>
  </si>
  <si>
    <t>【別紙2】</t>
    <phoneticPr fontId="1"/>
  </si>
  <si>
    <t>注2：同一症例に複数の死因等の記載がある場合はいずれも計上しているため、件数の総数と症例数は一致しない。</t>
    <phoneticPr fontId="1"/>
  </si>
  <si>
    <t>腸管虚血</t>
    <phoneticPr fontId="1"/>
  </si>
  <si>
    <t>閉鎖孔ヘルニア</t>
    <phoneticPr fontId="1"/>
  </si>
  <si>
    <t>ブドウ球菌性菌血症</t>
    <phoneticPr fontId="1"/>
  </si>
  <si>
    <t>急性腎盂腎炎</t>
    <phoneticPr fontId="1"/>
  </si>
  <si>
    <t>細菌性肺炎</t>
    <phoneticPr fontId="1"/>
  </si>
  <si>
    <t>肺炎</t>
    <phoneticPr fontId="1"/>
  </si>
  <si>
    <t>肝胆道系障害</t>
    <phoneticPr fontId="1"/>
  </si>
  <si>
    <t>胆管炎</t>
    <phoneticPr fontId="1"/>
  </si>
  <si>
    <t>血小板減少性紫斑病</t>
  </si>
  <si>
    <t xml:space="preserve">播種性血管内凝固 </t>
    <phoneticPr fontId="1"/>
  </si>
  <si>
    <t>出血性貧血</t>
    <phoneticPr fontId="1"/>
  </si>
  <si>
    <t>血栓症</t>
    <phoneticPr fontId="1"/>
  </si>
  <si>
    <t>塞栓症</t>
    <phoneticPr fontId="1"/>
  </si>
  <si>
    <t>四肢静脈血栓症</t>
    <phoneticPr fontId="1"/>
  </si>
  <si>
    <t>過敏性肺臓炎</t>
    <phoneticPr fontId="1"/>
  </si>
  <si>
    <t xml:space="preserve">気胸 </t>
    <phoneticPr fontId="1"/>
  </si>
  <si>
    <t>肺水腫</t>
    <phoneticPr fontId="1"/>
  </si>
  <si>
    <t>慢性閉塞性肺疾患</t>
    <phoneticPr fontId="1"/>
  </si>
  <si>
    <t>脳ヘルニア</t>
    <phoneticPr fontId="1"/>
  </si>
  <si>
    <t>急性冠動脈症候群</t>
    <phoneticPr fontId="1"/>
  </si>
  <si>
    <t>慢性心不全</t>
    <phoneticPr fontId="1"/>
  </si>
  <si>
    <t>出血性脳梗塞</t>
    <phoneticPr fontId="1"/>
  </si>
  <si>
    <t>脳血管発作</t>
    <phoneticPr fontId="1"/>
  </si>
  <si>
    <t>良性、悪性および詳細不明の新生物（嚢胞およびポリープを含</t>
    <phoneticPr fontId="1"/>
  </si>
  <si>
    <t>胃癌</t>
    <phoneticPr fontId="1"/>
  </si>
  <si>
    <t xml:space="preserve"> 年齢不詳集計</t>
    <rPh sb="1" eb="5">
      <t>ネンレイフショウ</t>
    </rPh>
    <phoneticPr fontId="1"/>
  </si>
  <si>
    <t>不明</t>
    <rPh sb="0" eb="2">
      <t>フメイ</t>
    </rPh>
    <phoneticPr fontId="1"/>
  </si>
  <si>
    <t>上部消化管出血</t>
    <phoneticPr fontId="1"/>
  </si>
  <si>
    <t>低酸素血症</t>
    <phoneticPr fontId="1"/>
  </si>
  <si>
    <t>糖尿病性昏睡</t>
    <phoneticPr fontId="1"/>
  </si>
  <si>
    <t>胃腸出血</t>
    <rPh sb="2" eb="4">
      <t>シュッケツ</t>
    </rPh>
    <phoneticPr fontId="1"/>
  </si>
  <si>
    <t>イレウス</t>
    <phoneticPr fontId="1"/>
  </si>
  <si>
    <t>虚血性大腸炎</t>
    <rPh sb="0" eb="2">
      <t>キョケツ</t>
    </rPh>
    <phoneticPr fontId="1"/>
  </si>
  <si>
    <t>出血性十二指腸潰瘍</t>
    <phoneticPr fontId="1"/>
  </si>
  <si>
    <t>小腸閉塞</t>
    <phoneticPr fontId="1"/>
  </si>
  <si>
    <t>腸閉塞</t>
    <phoneticPr fontId="1"/>
  </si>
  <si>
    <t xml:space="preserve">ＣＯＶＩＤ－１９肺炎 </t>
    <phoneticPr fontId="1"/>
  </si>
  <si>
    <t>ウイルス性心筋炎</t>
    <phoneticPr fontId="1"/>
  </si>
  <si>
    <t>ブドウ球菌性肺炎</t>
    <rPh sb="6" eb="8">
      <t>ハイエン</t>
    </rPh>
    <phoneticPr fontId="1"/>
  </si>
  <si>
    <t>異型肺炎</t>
    <phoneticPr fontId="1"/>
  </si>
  <si>
    <t>急性Ｂ型肝炎</t>
    <phoneticPr fontId="1"/>
  </si>
  <si>
    <t>細菌性敗血症</t>
    <phoneticPr fontId="1"/>
  </si>
  <si>
    <t>心内膜炎</t>
    <phoneticPr fontId="1"/>
  </si>
  <si>
    <t>腎盂腎炎</t>
    <phoneticPr fontId="1"/>
  </si>
  <si>
    <t>脊髄炎</t>
    <phoneticPr fontId="1"/>
  </si>
  <si>
    <t>腹膜炎</t>
    <phoneticPr fontId="1"/>
  </si>
  <si>
    <t>蜂巣炎</t>
    <phoneticPr fontId="1"/>
  </si>
  <si>
    <t>肝機能異常</t>
    <phoneticPr fontId="1"/>
  </si>
  <si>
    <t>急性肝炎</t>
    <phoneticPr fontId="1"/>
  </si>
  <si>
    <t>汎血球減少症</t>
    <phoneticPr fontId="1"/>
  </si>
  <si>
    <t>免疫性血小板減少症</t>
    <phoneticPr fontId="1"/>
  </si>
  <si>
    <t>溶血性尿毒症症候群</t>
    <phoneticPr fontId="1"/>
  </si>
  <si>
    <t>ショック</t>
    <phoneticPr fontId="1"/>
  </si>
  <si>
    <t xml:space="preserve">出血性ショック </t>
    <phoneticPr fontId="1"/>
  </si>
  <si>
    <t>動脈閉塞性疾患</t>
    <phoneticPr fontId="1"/>
  </si>
  <si>
    <t>急性呼吸窮迫症候群</t>
    <phoneticPr fontId="1"/>
  </si>
  <si>
    <t>血胸</t>
    <phoneticPr fontId="1"/>
  </si>
  <si>
    <t>肺気腫</t>
    <phoneticPr fontId="1"/>
  </si>
  <si>
    <t>肺出血</t>
    <phoneticPr fontId="1"/>
  </si>
  <si>
    <t>痰貯留</t>
    <phoneticPr fontId="1"/>
  </si>
  <si>
    <t>外傷性血胸</t>
    <phoneticPr fontId="1"/>
  </si>
  <si>
    <t>硬膜下出血</t>
    <rPh sb="3" eb="5">
      <t>シュッケツ</t>
    </rPh>
    <phoneticPr fontId="1"/>
  </si>
  <si>
    <t>転倒</t>
    <phoneticPr fontId="1"/>
  </si>
  <si>
    <t>うっ血性心筋症</t>
    <phoneticPr fontId="1"/>
  </si>
  <si>
    <t>冠動脈硬化症</t>
    <phoneticPr fontId="1"/>
  </si>
  <si>
    <t>心機能障害</t>
    <phoneticPr fontId="1"/>
  </si>
  <si>
    <t>心血管障害</t>
    <phoneticPr fontId="1"/>
  </si>
  <si>
    <t>心室性頻脈</t>
    <phoneticPr fontId="1"/>
  </si>
  <si>
    <t>心室性不整脈</t>
    <phoneticPr fontId="1"/>
  </si>
  <si>
    <t xml:space="preserve">心膜炎 </t>
    <phoneticPr fontId="1"/>
  </si>
  <si>
    <t>僧帽弁閉鎖不全症</t>
    <phoneticPr fontId="1"/>
  </si>
  <si>
    <t>大動脈弁狭窄</t>
    <phoneticPr fontId="1"/>
  </si>
  <si>
    <t>ギラン・バレー症候群</t>
    <phoneticPr fontId="1"/>
  </si>
  <si>
    <t>強直性間代性痙攣</t>
    <phoneticPr fontId="1"/>
  </si>
  <si>
    <t>重症筋無力症</t>
    <phoneticPr fontId="1"/>
  </si>
  <si>
    <t>塞栓性脳梗塞</t>
    <phoneticPr fontId="1"/>
  </si>
  <si>
    <t>水頭症</t>
    <phoneticPr fontId="1"/>
  </si>
  <si>
    <t>頭蓋内出血</t>
    <phoneticPr fontId="1"/>
  </si>
  <si>
    <t>脳底動脈血栓症</t>
    <phoneticPr fontId="1"/>
  </si>
  <si>
    <t>腎機能障害</t>
    <phoneticPr fontId="1"/>
  </si>
  <si>
    <t>高カリウム血症</t>
    <phoneticPr fontId="1"/>
  </si>
  <si>
    <t>高血糖性高浸透圧性非ケトン性症候群</t>
    <phoneticPr fontId="1"/>
  </si>
  <si>
    <t>血球貪食性リンパ組織球症</t>
    <phoneticPr fontId="1"/>
  </si>
  <si>
    <t xml:space="preserve">急性リンパ性白血病 </t>
    <phoneticPr fontId="1"/>
  </si>
  <si>
    <t>白血病</t>
    <phoneticPr fontId="1"/>
  </si>
  <si>
    <t>骨髄異形成症候群</t>
    <phoneticPr fontId="1"/>
  </si>
  <si>
    <t>卵巣癌</t>
    <phoneticPr fontId="1"/>
  </si>
  <si>
    <t>※本頁で列挙している症状名等は、死因として確定されていないものも含め報告書に記載のあった死因と関連する可能性のある全ての症状名を計上しているものであり、当該症状等が原因で死亡したことを示すものではない。</t>
    <phoneticPr fontId="1"/>
  </si>
  <si>
    <t>吐血</t>
    <rPh sb="0" eb="2">
      <t>トケツ</t>
    </rPh>
    <phoneticPr fontId="1"/>
  </si>
  <si>
    <t>麻痺性イレウス</t>
    <rPh sb="0" eb="3">
      <t>マヒセイ</t>
    </rPh>
    <phoneticPr fontId="1"/>
  </si>
  <si>
    <t>重症熱性血小板減少症候群</t>
    <rPh sb="11" eb="12">
      <t>グン</t>
    </rPh>
    <phoneticPr fontId="1"/>
  </si>
  <si>
    <t>筋骨格系および結合組織障害</t>
    <phoneticPr fontId="1"/>
  </si>
  <si>
    <t>抗合成酵素症候群</t>
    <rPh sb="7" eb="8">
      <t>グン</t>
    </rPh>
    <phoneticPr fontId="1"/>
  </si>
  <si>
    <t>びまん性肺胞障害</t>
    <rPh sb="7" eb="8">
      <t>ガイ</t>
    </rPh>
    <phoneticPr fontId="1"/>
  </si>
  <si>
    <t>肺うっ血</t>
    <rPh sb="0" eb="1">
      <t>ハイ</t>
    </rPh>
    <rPh sb="3" eb="4">
      <t>ケツ</t>
    </rPh>
    <phoneticPr fontId="1"/>
  </si>
  <si>
    <t>高血圧性心疾患</t>
    <phoneticPr fontId="1"/>
  </si>
  <si>
    <t>第二度房室ブロック</t>
    <phoneticPr fontId="1"/>
  </si>
  <si>
    <t>血栓性脳梗塞</t>
    <rPh sb="3" eb="6">
      <t>ノウコウソク</t>
    </rPh>
    <phoneticPr fontId="1"/>
  </si>
  <si>
    <t>先天性、家族性および遺伝性障害</t>
    <rPh sb="14" eb="15">
      <t>ガイ</t>
    </rPh>
    <phoneticPr fontId="1"/>
  </si>
  <si>
    <t>筋強直性ジストロフィー</t>
    <phoneticPr fontId="1"/>
  </si>
  <si>
    <t>下痢</t>
    <rPh sb="0" eb="2">
      <t>ゲリ</t>
    </rPh>
    <phoneticPr fontId="1"/>
  </si>
  <si>
    <t>高体温症</t>
    <rPh sb="0" eb="1">
      <t>コウ</t>
    </rPh>
    <rPh sb="1" eb="3">
      <t>タイオン</t>
    </rPh>
    <rPh sb="3" eb="4">
      <t>ショウ</t>
    </rPh>
    <phoneticPr fontId="1"/>
  </si>
  <si>
    <t>エルドトキシンショック</t>
    <phoneticPr fontId="1"/>
  </si>
  <si>
    <t>サルモネラ症</t>
    <rPh sb="5" eb="6">
      <t>ショウ</t>
    </rPh>
    <phoneticPr fontId="1"/>
  </si>
  <si>
    <t>胆嚢炎</t>
    <phoneticPr fontId="1"/>
  </si>
  <si>
    <t>肝障害</t>
    <rPh sb="0" eb="3">
      <t>カンショウガイ</t>
    </rPh>
    <phoneticPr fontId="1"/>
  </si>
  <si>
    <t>肝不全</t>
    <rPh sb="0" eb="3">
      <t>カンフゼン</t>
    </rPh>
    <phoneticPr fontId="1"/>
  </si>
  <si>
    <t>急性胆管炎</t>
    <rPh sb="0" eb="2">
      <t>キュウセイ</t>
    </rPh>
    <rPh sb="2" eb="5">
      <t>タンカンエン</t>
    </rPh>
    <phoneticPr fontId="1"/>
  </si>
  <si>
    <t>血小板減少症を伴う血栓症</t>
    <rPh sb="5" eb="6">
      <t>ショウ</t>
    </rPh>
    <rPh sb="7" eb="8">
      <t>トモナ</t>
    </rPh>
    <rPh sb="9" eb="12">
      <t>ケッセンショウ</t>
    </rPh>
    <phoneticPr fontId="1"/>
  </si>
  <si>
    <t>鎖骨下静脈血栓症</t>
    <rPh sb="0" eb="2">
      <t>サコツ</t>
    </rPh>
    <rPh sb="2" eb="3">
      <t>シタ</t>
    </rPh>
    <rPh sb="3" eb="5">
      <t>ジョウミャク</t>
    </rPh>
    <rPh sb="5" eb="8">
      <t>ケッセンショウ</t>
    </rPh>
    <phoneticPr fontId="1"/>
  </si>
  <si>
    <t>大動脈解離破裂</t>
    <rPh sb="3" eb="5">
      <t>カイリ</t>
    </rPh>
    <phoneticPr fontId="1"/>
  </si>
  <si>
    <t>大動脈狭窄</t>
    <rPh sb="3" eb="5">
      <t>キョウサク</t>
    </rPh>
    <phoneticPr fontId="1"/>
  </si>
  <si>
    <t>末梢動脈閉塞</t>
  </si>
  <si>
    <t>腋窩静脈血栓症</t>
    <rPh sb="0" eb="2">
      <t>エキカ</t>
    </rPh>
    <rPh sb="2" eb="4">
      <t>ジョウミャク</t>
    </rPh>
    <rPh sb="4" eb="7">
      <t>ケッセンショウ</t>
    </rPh>
    <phoneticPr fontId="1"/>
  </si>
  <si>
    <t>胸水</t>
    <rPh sb="0" eb="1">
      <t>ムネ</t>
    </rPh>
    <rPh sb="1" eb="2">
      <t>ミズ</t>
    </rPh>
    <phoneticPr fontId="1"/>
  </si>
  <si>
    <t>心肺不全</t>
    <rPh sb="2" eb="4">
      <t>フゼン</t>
    </rPh>
    <phoneticPr fontId="1"/>
  </si>
  <si>
    <t>心室性頻拍</t>
    <rPh sb="2" eb="3">
      <t>セイ</t>
    </rPh>
    <rPh sb="3" eb="5">
      <t>ヒンパク</t>
    </rPh>
    <phoneticPr fontId="1"/>
  </si>
  <si>
    <t>急性散在性脳脊髄炎</t>
    <rPh sb="0" eb="2">
      <t>キュウセイ</t>
    </rPh>
    <rPh sb="2" eb="5">
      <t>サンザイセイ</t>
    </rPh>
    <rPh sb="5" eb="9">
      <t>ノウセキズイエン</t>
    </rPh>
    <phoneticPr fontId="1"/>
  </si>
  <si>
    <t xml:space="preserve">破裂性脳動脈瘤 </t>
  </si>
  <si>
    <t>椎骨動脈乖離</t>
    <rPh sb="0" eb="2">
      <t>ツイコツ</t>
    </rPh>
    <rPh sb="2" eb="4">
      <t>ドウミャク</t>
    </rPh>
    <rPh sb="4" eb="6">
      <t>カイリ</t>
    </rPh>
    <phoneticPr fontId="1"/>
  </si>
  <si>
    <t>自殺既遂</t>
  </si>
  <si>
    <t>アルコール症</t>
    <rPh sb="5" eb="6">
      <t>ショウ</t>
    </rPh>
    <phoneticPr fontId="1"/>
  </si>
  <si>
    <t>うつ病</t>
    <rPh sb="2" eb="3">
      <t>ビョウ</t>
    </rPh>
    <phoneticPr fontId="1"/>
  </si>
  <si>
    <t xml:space="preserve">急性骨髄性白血病 </t>
    <rPh sb="2" eb="4">
      <t>コツズイ</t>
    </rPh>
    <phoneticPr fontId="1"/>
  </si>
  <si>
    <t>急性白血病</t>
    <rPh sb="0" eb="5">
      <t>キュウセイハッケツビョウ</t>
    </rPh>
    <phoneticPr fontId="1"/>
  </si>
  <si>
    <t>注3：「死因等」の記載は副反応疑い報告書の記載（接種の状況、症状の概要、報告者意見）を総合的に考慮の上、記載。資料１－１－２や資料１－２－２の「症状名（PT)」とは異なることがある。</t>
    <phoneticPr fontId="1"/>
  </si>
  <si>
    <t>腸の軸捻転</t>
  </si>
  <si>
    <t>限局性腹膜炎</t>
    <rPh sb="5" eb="6">
      <t>エン</t>
    </rPh>
    <phoneticPr fontId="1"/>
  </si>
  <si>
    <t>膿瘍</t>
    <rPh sb="0" eb="2">
      <t>ノウヨウ</t>
    </rPh>
    <phoneticPr fontId="1"/>
  </si>
  <si>
    <t>感染</t>
    <rPh sb="0" eb="2">
      <t>カンセン</t>
    </rPh>
    <phoneticPr fontId="1"/>
  </si>
  <si>
    <t>気縦隔症</t>
    <rPh sb="3" eb="4">
      <t>ショウ</t>
    </rPh>
    <phoneticPr fontId="1"/>
  </si>
  <si>
    <t>肺胞出血</t>
    <rPh sb="3" eb="4">
      <t>チ</t>
    </rPh>
    <phoneticPr fontId="1"/>
  </si>
  <si>
    <t>冠動脈疾患</t>
    <rPh sb="3" eb="5">
      <t>シッカン</t>
    </rPh>
    <phoneticPr fontId="1"/>
  </si>
  <si>
    <t>悪性症候群</t>
    <rPh sb="0" eb="5">
      <t>アクセイショウコウグン</t>
    </rPh>
    <phoneticPr fontId="1"/>
  </si>
  <si>
    <t>自己免疫性脳炎</t>
    <rPh sb="5" eb="7">
      <t>ノウエン</t>
    </rPh>
    <phoneticPr fontId="1"/>
  </si>
  <si>
    <t>脳圧迫</t>
    <rPh sb="0" eb="3">
      <t>ノウアッパク</t>
    </rPh>
    <phoneticPr fontId="1"/>
  </si>
  <si>
    <t>低蛋白血症</t>
  </si>
  <si>
    <t>乳酸アシドーシス</t>
    <rPh sb="0" eb="2">
      <t>ニュウサン</t>
    </rPh>
    <phoneticPr fontId="1"/>
  </si>
  <si>
    <t>小細胞肺癌</t>
    <rPh sb="4" eb="5">
      <t>ガン</t>
    </rPh>
    <phoneticPr fontId="1"/>
  </si>
  <si>
    <t>血小板数減少</t>
  </si>
  <si>
    <t>血小板数増加</t>
    <rPh sb="4" eb="6">
      <t>ゾウカ</t>
    </rPh>
    <phoneticPr fontId="1"/>
  </si>
  <si>
    <t>胸膜炎</t>
    <rPh sb="0" eb="1">
      <t>ムネ</t>
    </rPh>
    <rPh sb="1" eb="2">
      <t>マク</t>
    </rPh>
    <rPh sb="2" eb="3">
      <t>エン</t>
    </rPh>
    <phoneticPr fontId="1"/>
  </si>
  <si>
    <t>ストレス心筋症</t>
    <phoneticPr fontId="1"/>
  </si>
  <si>
    <t>頭蓋内動脈瘤</t>
    <rPh sb="5" eb="6">
      <t>リュウ</t>
    </rPh>
    <phoneticPr fontId="1"/>
  </si>
  <si>
    <t>脳虚血</t>
    <rPh sb="1" eb="3">
      <t>キョケツ</t>
    </rPh>
    <phoneticPr fontId="1"/>
  </si>
  <si>
    <t>脳室内出血</t>
    <rPh sb="0" eb="3">
      <t>ノウシツナイ</t>
    </rPh>
    <rPh sb="3" eb="5">
      <t>シュッケツ</t>
    </rPh>
    <phoneticPr fontId="1"/>
  </si>
  <si>
    <t>多臓器障害</t>
    <rPh sb="0" eb="5">
      <t>タゾウキショウガイ</t>
    </rPh>
    <phoneticPr fontId="1"/>
  </si>
  <si>
    <t>ヘルペス性髄膜脳炎</t>
    <phoneticPr fontId="1"/>
  </si>
  <si>
    <t>再生不良性貧血</t>
    <rPh sb="0" eb="7">
      <t>サイセイフリョウセイヒンケツ</t>
    </rPh>
    <phoneticPr fontId="1"/>
  </si>
  <si>
    <t>ブルガダ症候</t>
    <phoneticPr fontId="1"/>
  </si>
  <si>
    <t>心嚢内出血</t>
    <rPh sb="2" eb="5">
      <t>ナイシュッケツ</t>
    </rPh>
    <phoneticPr fontId="1"/>
  </si>
  <si>
    <t>頚動脈閉塞</t>
  </si>
  <si>
    <t>脳血栓症</t>
    <rPh sb="0" eb="1">
      <t>ノウ</t>
    </rPh>
    <rPh sb="1" eb="4">
      <t>ケッセンショウ</t>
    </rPh>
    <phoneticPr fontId="1"/>
  </si>
  <si>
    <t>遠隔転移を伴う脳悪性腫瘍</t>
    <rPh sb="10" eb="12">
      <t>シュヨウ</t>
    </rPh>
    <phoneticPr fontId="1"/>
  </si>
  <si>
    <t>腎癌</t>
    <rPh sb="0" eb="2">
      <t>ジンガン</t>
    </rPh>
    <phoneticPr fontId="1"/>
  </si>
  <si>
    <t>膵癌</t>
    <rPh sb="0" eb="2">
      <t>スイガン</t>
    </rPh>
    <phoneticPr fontId="1"/>
  </si>
  <si>
    <t>遠隔転移を伴う肝癌</t>
    <rPh sb="7" eb="9">
      <t>カンガン</t>
    </rPh>
    <phoneticPr fontId="1"/>
  </si>
  <si>
    <t>胃腸障害</t>
  </si>
  <si>
    <t>注4：報告書における死因等の記載が基礎疾患の増悪等とされているものについては、本資料においては、7/21以降「対応するMedDRA PT」は基礎疾患等の名称ではなく、「状態悪化」として整理している</t>
    <phoneticPr fontId="1"/>
  </si>
  <si>
    <t>メレナ</t>
    <phoneticPr fontId="1"/>
  </si>
  <si>
    <t>血便排泄</t>
    <rPh sb="0" eb="4">
      <t>ケツベンハイセツ</t>
    </rPh>
    <phoneticPr fontId="1"/>
  </si>
  <si>
    <t>リンパ球浸潤</t>
  </si>
  <si>
    <t>高血圧緊急症</t>
  </si>
  <si>
    <t>溺水</t>
  </si>
  <si>
    <t>コーニス症候群</t>
    <phoneticPr fontId="1"/>
  </si>
  <si>
    <t>ブルガダ症候群</t>
    <rPh sb="6" eb="7">
      <t>グン</t>
    </rPh>
    <phoneticPr fontId="1"/>
  </si>
  <si>
    <t>冠動脈狭窄</t>
  </si>
  <si>
    <t>大脳委縮</t>
    <rPh sb="0" eb="4">
      <t>ダイノウイシュク</t>
    </rPh>
    <phoneticPr fontId="1"/>
  </si>
  <si>
    <t>不整脈原性右室異形成症</t>
  </si>
  <si>
    <t>血小板減少症</t>
  </si>
  <si>
    <t>コーニス症候群</t>
  </si>
  <si>
    <t>大脳萎縮</t>
  </si>
  <si>
    <t>注4：報告書における死因等の記載が基礎疾患の増悪等とされているものについては、本資料においては、7/21以降「対応するMedDRA PT」は基礎疾患等の名称ではなく、「状態悪化」として整理している。</t>
    <phoneticPr fontId="1"/>
  </si>
  <si>
    <t>肝閉塞</t>
    <rPh sb="0" eb="1">
      <t>キモ</t>
    </rPh>
    <rPh sb="1" eb="3">
      <t>ヘイソク</t>
    </rPh>
    <phoneticPr fontId="1"/>
  </si>
  <si>
    <t>血栓性微小血管症</t>
  </si>
  <si>
    <t>血管炎</t>
  </si>
  <si>
    <t>動脈解離</t>
  </si>
  <si>
    <t>痙攣発作</t>
    <rPh sb="0" eb="4">
      <t>ケイレンホッサ</t>
    </rPh>
    <phoneticPr fontId="1"/>
  </si>
  <si>
    <t>肥大型心筋症</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</si>
  <si>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明なものを含む。</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</si>
  <si>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PT」には、令和3年10月22日までは、血小板減少に係る症状と血栓症に係る症状の両方を併記。10月22日以降は「血小板減少症
を伴う血栓症」と表記。10月22日までに報告された症例においても、10月22日以降の追加報告の際に、死因を「血小板減少症を伴う血栓症」に更新、又は死因に「血小板減少症を伴う血栓症」を追加している。</t>
    <phoneticPr fontId="1"/>
  </si>
  <si>
    <t>突然死</t>
    <rPh sb="0" eb="3">
      <t>トツゼンシ</t>
    </rPh>
    <phoneticPr fontId="1"/>
  </si>
  <si>
    <t>閉塞</t>
    <phoneticPr fontId="1"/>
  </si>
  <si>
    <t>劇症型溶血性レンサ球菌感染症</t>
    <phoneticPr fontId="1"/>
  </si>
  <si>
    <t>細菌感染</t>
  </si>
  <si>
    <t>脳炎</t>
  </si>
  <si>
    <t>溶血性貧血</t>
  </si>
  <si>
    <t>脾臓梗塞</t>
  </si>
  <si>
    <t>脾臓梗塞</t>
    <rPh sb="0" eb="2">
      <t>ヒゾウ</t>
    </rPh>
    <rPh sb="2" eb="4">
      <t>コウソク</t>
    </rPh>
    <phoneticPr fontId="1"/>
  </si>
  <si>
    <t>ショック症状</t>
  </si>
  <si>
    <t>毛細血管漏出症候群</t>
  </si>
  <si>
    <t>肺障害</t>
    <phoneticPr fontId="1"/>
  </si>
  <si>
    <t>各種物質毒性</t>
    <phoneticPr fontId="1"/>
  </si>
  <si>
    <t>意識消失</t>
    <rPh sb="2" eb="4">
      <t>ショウシツ</t>
    </rPh>
    <phoneticPr fontId="1"/>
  </si>
  <si>
    <t>脳症</t>
    <rPh sb="0" eb="2">
      <t>ノウショウ</t>
    </rPh>
    <phoneticPr fontId="1"/>
  </si>
  <si>
    <t>脳浮腫</t>
    <rPh sb="0" eb="3">
      <t>ノウフシュ</t>
    </rPh>
    <phoneticPr fontId="1"/>
  </si>
  <si>
    <t>急性腎障害</t>
  </si>
  <si>
    <t>急性進行性糸球体腎炎</t>
    <phoneticPr fontId="1"/>
  </si>
  <si>
    <t>第XIII因子欠乏症</t>
  </si>
  <si>
    <t>抗好中球細胞質抗体陽性血管炎</t>
  </si>
  <si>
    <t>免疫介在性副作用</t>
  </si>
  <si>
    <t>抗アクアポリン4抗体陽性</t>
  </si>
  <si>
    <t>細胞診異常</t>
  </si>
  <si>
    <t>脳炎</t>
    <rPh sb="0" eb="2">
      <t>ノウエン</t>
    </rPh>
    <phoneticPr fontId="1"/>
  </si>
  <si>
    <t>肝梗塞</t>
    <rPh sb="0" eb="3">
      <t>カンコウソク</t>
    </rPh>
    <phoneticPr fontId="1"/>
  </si>
  <si>
    <t>溶血性尿毒症症候群</t>
  </si>
  <si>
    <t>動脈解離</t>
    <phoneticPr fontId="1"/>
  </si>
  <si>
    <t>肺障害</t>
    <rPh sb="1" eb="3">
      <t>ショウガイ</t>
    </rPh>
    <phoneticPr fontId="1"/>
  </si>
  <si>
    <t>脳出血</t>
    <rPh sb="0" eb="3">
      <t>ノウシュッケツシュッケツ</t>
    </rPh>
    <phoneticPr fontId="1"/>
  </si>
  <si>
    <t>破裂性脳動脈瘤</t>
  </si>
  <si>
    <t>痙攣発作</t>
    <phoneticPr fontId="1"/>
  </si>
  <si>
    <t>肥大型心筋症</t>
  </si>
  <si>
    <t>吐き戻し</t>
  </si>
  <si>
    <t>外科および内科処置</t>
    <phoneticPr fontId="1"/>
  </si>
  <si>
    <t>心嚢ドレナージ</t>
    <phoneticPr fontId="1"/>
  </si>
  <si>
    <t>ウイルス性肺炎</t>
    <phoneticPr fontId="1"/>
  </si>
  <si>
    <t>慢性活動性エプスタイン・バーウイルス感染</t>
    <phoneticPr fontId="1"/>
  </si>
  <si>
    <t>肝出血</t>
    <rPh sb="0" eb="3">
      <t>カンショウガイ</t>
    </rPh>
    <phoneticPr fontId="1"/>
  </si>
  <si>
    <t>肝損傷</t>
    <phoneticPr fontId="1"/>
  </si>
  <si>
    <t>肝碑腫大</t>
    <phoneticPr fontId="1"/>
  </si>
  <si>
    <t>横紋筋融解症</t>
    <rPh sb="0" eb="6">
      <t>グン</t>
    </rPh>
    <phoneticPr fontId="1"/>
  </si>
  <si>
    <t>腋窩静脈血栓症</t>
  </si>
  <si>
    <t>頚静脈拡張</t>
    <rPh sb="0" eb="5">
      <t>ケイジョウミャクカクチョウエキカジョウミャクケッセンショウ</t>
    </rPh>
    <phoneticPr fontId="1"/>
  </si>
  <si>
    <t>肺高血圧症</t>
    <phoneticPr fontId="1"/>
  </si>
  <si>
    <t>労作性呼吸困難</t>
    <rPh sb="0" eb="3">
      <t>ロウサセイ</t>
    </rPh>
    <rPh sb="5" eb="7">
      <t>コンナン</t>
    </rPh>
    <phoneticPr fontId="1"/>
  </si>
  <si>
    <t>心筋線維症</t>
    <phoneticPr fontId="1"/>
  </si>
  <si>
    <t>心嚢内血栓</t>
    <rPh sb="2" eb="3">
      <t>ナイ</t>
    </rPh>
    <rPh sb="3" eb="5">
      <t>ケッセン</t>
    </rPh>
    <phoneticPr fontId="1"/>
  </si>
  <si>
    <t>左室不全</t>
    <phoneticPr fontId="1"/>
  </si>
  <si>
    <t>虚血性心筋症患</t>
    <phoneticPr fontId="1"/>
  </si>
  <si>
    <t>塞栓性脳卒中</t>
    <rPh sb="4" eb="6">
      <t>ソッチュウ</t>
    </rPh>
    <phoneticPr fontId="1"/>
  </si>
  <si>
    <t>代謝性アシドーシス</t>
    <rPh sb="0" eb="3">
      <t>タイシャセイ</t>
    </rPh>
    <phoneticPr fontId="1"/>
  </si>
  <si>
    <t>糖尿病</t>
    <phoneticPr fontId="1"/>
  </si>
  <si>
    <t>低血糖</t>
    <rPh sb="0" eb="3">
      <t>テイケットウ</t>
    </rPh>
    <phoneticPr fontId="1"/>
  </si>
  <si>
    <t>皮膚および皮下組織障害</t>
    <phoneticPr fontId="1"/>
  </si>
  <si>
    <t>スティーヴンス・ジョンソン症候群</t>
    <phoneticPr fontId="1"/>
  </si>
  <si>
    <t>リンパ腫</t>
    <rPh sb="3" eb="4">
      <t>シュ</t>
    </rPh>
    <phoneticPr fontId="1"/>
  </si>
  <si>
    <t>細菌感染</t>
    <phoneticPr fontId="1"/>
  </si>
  <si>
    <t>蜂巣炎</t>
  </si>
  <si>
    <t>横紋筋融解症</t>
  </si>
  <si>
    <t>肝出血</t>
    <rPh sb="0" eb="1">
      <t>カン</t>
    </rPh>
    <rPh sb="1" eb="3">
      <t>シュッケツ</t>
    </rPh>
    <phoneticPr fontId="1"/>
  </si>
  <si>
    <t>肝損傷</t>
    <rPh sb="0" eb="1">
      <t>カン</t>
    </rPh>
    <rPh sb="1" eb="3">
      <t>ソンショウ</t>
    </rPh>
    <phoneticPr fontId="1"/>
  </si>
  <si>
    <t>肺高血圧症</t>
    <phoneticPr fontId="1"/>
  </si>
  <si>
    <t>労作性呼吸困難</t>
    <phoneticPr fontId="1"/>
  </si>
  <si>
    <t>虚血性心筋症</t>
    <rPh sb="0" eb="6">
      <t>シッカン</t>
    </rPh>
    <phoneticPr fontId="1"/>
  </si>
  <si>
    <t>心筋線維症</t>
    <phoneticPr fontId="1"/>
  </si>
  <si>
    <t>代謝性アシドーシス</t>
    <phoneticPr fontId="1"/>
  </si>
  <si>
    <t>低血糖</t>
    <rPh sb="0" eb="3">
      <t>テイケットウ</t>
    </rPh>
    <phoneticPr fontId="1"/>
  </si>
  <si>
    <t>吐き戻し</t>
    <phoneticPr fontId="1"/>
  </si>
  <si>
    <t>肺炎</t>
    <rPh sb="0" eb="2">
      <t>トツゼンシ</t>
    </rPh>
    <phoneticPr fontId="1"/>
  </si>
  <si>
    <t>播種性血管内凝固</t>
    <phoneticPr fontId="1"/>
  </si>
  <si>
    <t>汎血球減少症</t>
    <rPh sb="0" eb="6">
      <t>トツゼンシ</t>
    </rPh>
    <phoneticPr fontId="1"/>
  </si>
  <si>
    <t>循環虚脱</t>
  </si>
  <si>
    <t>ショック</t>
    <phoneticPr fontId="1"/>
  </si>
  <si>
    <t>大動脈解離</t>
    <phoneticPr fontId="1"/>
  </si>
  <si>
    <t>大動脈解離破裂</t>
    <phoneticPr fontId="1"/>
  </si>
  <si>
    <t xml:space="preserve"> 頸静脈拡張</t>
    <phoneticPr fontId="1"/>
  </si>
  <si>
    <t>血胸</t>
  </si>
  <si>
    <t>呼吸不全</t>
  </si>
  <si>
    <t>誤嚥</t>
  </si>
  <si>
    <t>誤嚥性肺炎</t>
  </si>
  <si>
    <t>窒息</t>
  </si>
  <si>
    <t>肺水腫</t>
  </si>
  <si>
    <t>閉塞性気道障害</t>
  </si>
  <si>
    <t>肝胆道系障害</t>
    <phoneticPr fontId="1"/>
  </si>
  <si>
    <t>傷害、中毒および処置合併症</t>
    <phoneticPr fontId="1"/>
  </si>
  <si>
    <t>うっ血性心不全</t>
  </si>
  <si>
    <t>急性心筋梗塞</t>
  </si>
  <si>
    <t>急性心不全</t>
  </si>
  <si>
    <t>左室不全</t>
  </si>
  <si>
    <t>心筋炎</t>
  </si>
  <si>
    <t>心筋虚血</t>
  </si>
  <si>
    <t>心筋梗塞</t>
  </si>
  <si>
    <t>心筋症</t>
  </si>
  <si>
    <t>心嚢内血栓</t>
  </si>
  <si>
    <t>心嚢内出血</t>
  </si>
  <si>
    <t>僧帽弁閉鎖不全症</t>
  </si>
  <si>
    <t>不整脈</t>
  </si>
  <si>
    <t>意識変容状態</t>
  </si>
  <si>
    <t>頭蓋内動脈瘤</t>
  </si>
  <si>
    <t>脳血管発作</t>
  </si>
  <si>
    <t>脳梗塞</t>
  </si>
  <si>
    <t>良性、悪性および詳細不明の新生物（嚢胞およびポリープを含む)</t>
    <phoneticPr fontId="1"/>
  </si>
  <si>
    <t>急性骨髄性白血病</t>
  </si>
  <si>
    <t>新型コロナワクチン（コミナティ筋注、ファイザー株式会社）接種後死亡事例 死因別集計表※
（令和3年2月17日から令和4年4月17日までの報告分）
（接種回数総計）</t>
    <phoneticPr fontId="1"/>
  </si>
  <si>
    <t>注1：4/17時点の報告内容に基づき集計。集計時点が別紙1(4/29)とは異なるため、追加報告の報告時期によっては、各症例の死因や年齢等について、別紙1とは異なることがある。</t>
    <phoneticPr fontId="1"/>
  </si>
  <si>
    <t>腸管穿孔</t>
    <phoneticPr fontId="1"/>
  </si>
  <si>
    <t>腹腔動脈血栓</t>
    <phoneticPr fontId="1"/>
  </si>
  <si>
    <t>壊死</t>
    <phoneticPr fontId="1"/>
  </si>
  <si>
    <t>疼痛</t>
    <rPh sb="0" eb="2">
      <t>トウツウ</t>
    </rPh>
    <phoneticPr fontId="1"/>
  </si>
  <si>
    <t>全身性浮腫</t>
    <phoneticPr fontId="1"/>
  </si>
  <si>
    <t>後腹膜膿腫</t>
    <phoneticPr fontId="1"/>
  </si>
  <si>
    <t>肝機能異常</t>
  </si>
  <si>
    <t>うっ血性肝障害</t>
    <phoneticPr fontId="1"/>
  </si>
  <si>
    <t>黄疸</t>
    <rPh sb="0" eb="2">
      <t>オウダン</t>
    </rPh>
    <phoneticPr fontId="1"/>
  </si>
  <si>
    <t>出血性素因</t>
    <phoneticPr fontId="1"/>
  </si>
  <si>
    <t>壊死性血管炎</t>
    <rPh sb="3" eb="6">
      <t>ケッカンエン</t>
    </rPh>
    <phoneticPr fontId="1"/>
  </si>
  <si>
    <t>動脈硬化症</t>
    <rPh sb="2" eb="5">
      <t>コウカショウ</t>
    </rPh>
    <phoneticPr fontId="1"/>
  </si>
  <si>
    <t>内臓うっ血</t>
    <rPh sb="0" eb="2">
      <t>ナイゾウ</t>
    </rPh>
    <rPh sb="4" eb="5">
      <t>ケツ</t>
    </rPh>
    <phoneticPr fontId="1"/>
  </si>
  <si>
    <t>末梢血管塞栓症</t>
    <rPh sb="2" eb="4">
      <t>ケッカン</t>
    </rPh>
    <rPh sb="4" eb="7">
      <t>ソクセンショウ</t>
    </rPh>
    <phoneticPr fontId="1"/>
  </si>
  <si>
    <t>心筋壊死</t>
    <rPh sb="2" eb="4">
      <t>エシ</t>
    </rPh>
    <phoneticPr fontId="1"/>
  </si>
  <si>
    <t>心室性頻脈性不整脈</t>
    <rPh sb="5" eb="6">
      <t>セイ</t>
    </rPh>
    <rPh sb="6" eb="9">
      <t>フセイミャク</t>
    </rPh>
    <phoneticPr fontId="1"/>
  </si>
  <si>
    <t>心内膜下虚血</t>
    <rPh sb="0" eb="3">
      <t>シンナイマク</t>
    </rPh>
    <rPh sb="3" eb="4">
      <t>シタ</t>
    </rPh>
    <rPh sb="4" eb="6">
      <t>キョケツ</t>
    </rPh>
    <phoneticPr fontId="1"/>
  </si>
  <si>
    <t>線維性心内膜炎</t>
    <rPh sb="0" eb="3">
      <t>センイセイ</t>
    </rPh>
    <rPh sb="3" eb="7">
      <t>シンナイマクエン</t>
    </rPh>
    <phoneticPr fontId="1"/>
  </si>
  <si>
    <t>脳動脈炎</t>
    <rPh sb="0" eb="1">
      <t>ノウ</t>
    </rPh>
    <rPh sb="1" eb="3">
      <t>ドウミャク</t>
    </rPh>
    <rPh sb="3" eb="4">
      <t>エン</t>
    </rPh>
    <phoneticPr fontId="1"/>
  </si>
  <si>
    <t>腎梗塞</t>
    <rPh sb="1" eb="3">
      <t>コウソク</t>
    </rPh>
    <phoneticPr fontId="1"/>
  </si>
  <si>
    <t>腎腫大</t>
    <rPh sb="1" eb="3">
      <t>シュダイ</t>
    </rPh>
    <phoneticPr fontId="1"/>
  </si>
  <si>
    <t>腎出血</t>
    <rPh sb="1" eb="3">
      <t>シュッケツ</t>
    </rPh>
    <phoneticPr fontId="1"/>
  </si>
  <si>
    <t>第Ⅴ因子欠乏症</t>
    <phoneticPr fontId="1"/>
  </si>
  <si>
    <t>副脾</t>
    <phoneticPr fontId="1"/>
  </si>
  <si>
    <t xml:space="preserve">分泌障害 </t>
    <phoneticPr fontId="1"/>
  </si>
  <si>
    <t>下垂体梗塞</t>
    <phoneticPr fontId="1"/>
  </si>
  <si>
    <t>点状出血</t>
    <rPh sb="0" eb="4">
      <t>テンジョウシュッケツ</t>
    </rPh>
    <phoneticPr fontId="1"/>
  </si>
  <si>
    <t>新型コロナワクチン（コミナティ筋注、ファイザー株式会社）接種後死亡事例 死因別集計表※
（令和3年2月17日から令和4年4月17日までの報告分）
（1回目及び2回目接種計）</t>
    <phoneticPr fontId="1"/>
  </si>
  <si>
    <t>うっ血性肝障害</t>
    <phoneticPr fontId="1"/>
  </si>
  <si>
    <t>黄疸</t>
    <phoneticPr fontId="1"/>
  </si>
  <si>
    <t>出血性素因</t>
    <rPh sb="3" eb="5">
      <t>ソイン</t>
    </rPh>
    <phoneticPr fontId="1"/>
  </si>
  <si>
    <t>壊死性血管炎</t>
    <rPh sb="0" eb="3">
      <t>エシセイ</t>
    </rPh>
    <phoneticPr fontId="1"/>
  </si>
  <si>
    <t>心筋壊死</t>
    <phoneticPr fontId="1"/>
  </si>
  <si>
    <t>線維性心内膜炎</t>
    <phoneticPr fontId="1"/>
  </si>
  <si>
    <t xml:space="preserve">脳動脈炎 </t>
    <phoneticPr fontId="1"/>
  </si>
  <si>
    <t>腎梗塞</t>
    <phoneticPr fontId="1"/>
  </si>
  <si>
    <t>腎腫大</t>
    <phoneticPr fontId="1"/>
  </si>
  <si>
    <t>内分泌障害</t>
    <phoneticPr fontId="1"/>
  </si>
  <si>
    <t>新型コロナワクチン（コミナティ筋注、ファイザー株式会社）接種後死亡事例 死因別集計表※
（令和3年2月17日から令和4年4月17日までの報告分）
（3回目接種）</t>
    <phoneticPr fontId="1"/>
  </si>
  <si>
    <t>疼痛</t>
  </si>
  <si>
    <t>肝障害</t>
    <phoneticPr fontId="1"/>
  </si>
  <si>
    <t>血小板減少症を伴う血栓症</t>
  </si>
  <si>
    <t>動脈硬化症</t>
    <phoneticPr fontId="1"/>
  </si>
  <si>
    <t>急性呼吸不全</t>
  </si>
  <si>
    <t>気胸</t>
    <phoneticPr fontId="1"/>
  </si>
  <si>
    <t>急性呼吸窮迫症候群</t>
    <phoneticPr fontId="1"/>
  </si>
  <si>
    <t>胸水</t>
    <phoneticPr fontId="1"/>
  </si>
  <si>
    <t>肺塞栓症</t>
    <phoneticPr fontId="1"/>
  </si>
  <si>
    <t>肺障害</t>
    <phoneticPr fontId="1"/>
  </si>
  <si>
    <t>肺動脈血栓症</t>
    <phoneticPr fontId="1"/>
  </si>
  <si>
    <t>脳ヘルニア</t>
    <phoneticPr fontId="1"/>
  </si>
  <si>
    <t>心タンポナーデ</t>
    <phoneticPr fontId="1"/>
  </si>
  <si>
    <t>心内膜下虚血</t>
    <phoneticPr fontId="1"/>
  </si>
  <si>
    <t>心血管障害</t>
    <phoneticPr fontId="1"/>
  </si>
  <si>
    <t xml:space="preserve">心室細動 </t>
    <phoneticPr fontId="1"/>
  </si>
  <si>
    <t>心室性頻脈性不整脈</t>
    <phoneticPr fontId="1"/>
  </si>
  <si>
    <t>心障害</t>
    <phoneticPr fontId="1"/>
  </si>
  <si>
    <t>心不全</t>
    <phoneticPr fontId="1"/>
  </si>
  <si>
    <t>視床出血</t>
    <phoneticPr fontId="1"/>
  </si>
  <si>
    <t>脳出血</t>
  </si>
  <si>
    <t>痙攣発作</t>
  </si>
  <si>
    <t>腎機能障害</t>
    <phoneticPr fontId="1"/>
  </si>
  <si>
    <t>腎出血</t>
    <phoneticPr fontId="1"/>
  </si>
  <si>
    <t>腎不全</t>
    <phoneticPr fontId="1"/>
  </si>
  <si>
    <t>アナフィラキシー反応</t>
    <phoneticPr fontId="1"/>
  </si>
  <si>
    <t>血球貪食性リンパ組織球症</t>
  </si>
  <si>
    <t>注3：「死因等」の記載は副反応疑い報告書の記載（接種の状況、症状の概要、報告者意見）を5総合的に考慮の上、記載。資料１－１－２や資料１－２－２の「症状名（PT)」とは異なることがある。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</si>
</sst>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1"/>
      <name val="游ゴシック"/>
      <family val="2"/>
      <charset val="128"/>
      <scheme val="minor"/>
    </font>
  </fonts>
  <fills count="7">
    <fill>
      <patternFill patternType="none"/>
    </fill>
    <fill>
      <patternFill patternType="gray125"/>
    </fill>
    <fill>
      <patternFill patternType="solid">
        <fgColor rgb="FFFFFF66"/>
        <bgColor indexed="64"/>
      </patternFill>
    </fill>
    <fill>
      <patternFill patternType="solid">
        <fgColor rgb="FFCCFF66"/>
        <bgColor indexed="64"/>
      </patternFill>
    </fill>
    <fill>
      <patternFill patternType="solid">
        <fgColor rgb="FF66FF66"/>
        <bgColor indexed="64"/>
      </patternFill>
    </fill>
    <fill>
      <patternFill patternType="solid">
        <fgColor rgb="FF33CC33"/>
        <bgColor indexed="64"/>
      </patternFill>
    </fill>
    <fill>
      <patternFill patternType="solid">
        <fgColor rgb="FFFFFF99"/>
        <bgColor indexed="64"/>
      </patternFill>
    </fill>
  </fills>
  <borders count="10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double">
        <color auto="1"/>
      </top>
      <bottom style="double">
        <color auto="1"/>
      </bottom>
      <diagonal/>
    </border>
    <border>
      <left style="thick">
        <color auto="1"/>
      </left>
      <right/>
      <top style="double">
        <color auto="1"/>
      </top>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style="thick">
        <color auto="1"/>
      </left>
      <right style="double">
        <color auto="1"/>
      </right>
      <top/>
      <bottom style="double">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double">
        <color auto="1"/>
      </right>
      <top/>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double">
        <color auto="1"/>
      </right>
      <top/>
      <bottom style="thick">
        <color auto="1"/>
      </bottom>
      <diagonal/>
    </border>
    <border>
      <left/>
      <right/>
      <top/>
      <bottom style="thick">
        <color auto="1"/>
      </bottom>
      <diagonal/>
    </border>
    <border>
      <left/>
      <right style="thin">
        <color auto="1"/>
      </right>
      <top/>
      <bottom/>
      <diagonal/>
    </border>
    <border>
      <left/>
      <right style="thin">
        <color auto="1"/>
      </right>
      <top style="thin">
        <color auto="1"/>
      </top>
      <bottom style="thick">
        <color auto="1"/>
      </bottom>
      <diagonal/>
    </border>
    <border>
      <left style="double">
        <color auto="1"/>
      </left>
      <right/>
      <top style="thick">
        <color auto="1"/>
      </top>
      <bottom/>
      <diagonal/>
    </border>
    <border>
      <left style="double">
        <color auto="1"/>
      </left>
      <right/>
      <top/>
      <bottom/>
      <diagonal/>
    </border>
    <border>
      <left style="double">
        <color auto="1"/>
      </left>
      <right style="thin">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thin">
        <color auto="1"/>
      </left>
      <right style="medium">
        <color auto="1"/>
      </right>
      <top/>
      <bottom/>
      <diagonal/>
    </border>
    <border>
      <left style="double">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double">
        <color auto="1"/>
      </right>
      <top style="thick">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thin">
        <color auto="1"/>
      </top>
      <bottom style="thick">
        <color auto="1"/>
      </bottom>
      <diagonal/>
    </border>
    <border>
      <left style="thin">
        <color auto="1"/>
      </left>
      <right/>
      <top/>
      <bottom/>
      <diagonal/>
    </border>
    <border>
      <left style="thin">
        <color auto="1"/>
      </left>
      <right/>
      <top style="thin">
        <color auto="1"/>
      </top>
      <bottom style="thick">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medium">
        <color auto="1"/>
      </right>
      <top style="thick">
        <color auto="1"/>
      </top>
      <bottom/>
      <diagonal/>
    </border>
    <border>
      <left style="double">
        <color auto="1"/>
      </left>
      <right/>
      <top style="double">
        <color auto="1"/>
      </top>
      <bottom style="double">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style="double">
        <color auto="1"/>
      </right>
      <top/>
      <bottom style="double">
        <color auto="1"/>
      </bottom>
      <diagonal/>
    </border>
    <border>
      <left/>
      <right style="double">
        <color auto="1"/>
      </right>
      <top style="double">
        <color auto="1"/>
      </top>
      <bottom/>
      <diagonal/>
    </border>
    <border>
      <left style="double">
        <color auto="1"/>
      </left>
      <right style="double">
        <color auto="1"/>
      </right>
      <top style="double">
        <color auto="1"/>
      </top>
      <bottom style="thin">
        <color auto="1"/>
      </bottom>
      <diagonal/>
    </border>
    <border>
      <left/>
      <right style="medium">
        <color auto="1"/>
      </right>
      <top style="thick">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double">
        <color auto="1"/>
      </left>
      <right style="double">
        <color auto="1"/>
      </right>
      <top/>
      <bottom style="thick">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bottom style="thick">
        <color auto="1"/>
      </bottom>
      <diagonal/>
    </border>
    <border>
      <left style="medium">
        <color auto="1"/>
      </left>
      <right style="thin">
        <color auto="1"/>
      </right>
      <top/>
      <bottom style="thick">
        <color auto="1"/>
      </bottom>
      <diagonal/>
    </border>
    <border>
      <left style="thin">
        <color auto="1"/>
      </left>
      <right style="thick">
        <color auto="1"/>
      </right>
      <top/>
      <bottom style="thick">
        <color auto="1"/>
      </bottom>
      <diagonal/>
    </border>
    <border>
      <left style="double">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right/>
      <top style="thin">
        <color auto="1"/>
      </top>
      <bottom style="thick">
        <color auto="1"/>
      </bottom>
      <diagonal/>
    </border>
  </borders>
  <cellStyleXfs count="1">
    <xf numFmtId="0" fontId="0" fillId="0" borderId="0">
      <alignment vertical="center"/>
    </xf>
  </cellStyleXfs>
  <cellXfs count="147">
    <xf numFmtId="0" fontId="0" fillId="0" borderId="0" xfId="0">
      <alignment vertical="center"/>
    </xf>
    <xf numFmtId="0" fontId="0" fillId="0" borderId="0" xfId="0" applyFill="1">
      <alignment vertical="center"/>
    </xf>
    <xf numFmtId="0" fontId="0" fillId="0" borderId="0" xfId="0" applyBorder="1">
      <alignment vertical="center"/>
    </xf>
    <xf numFmtId="0" fontId="0" fillId="3" borderId="6" xfId="0" applyFill="1" applyBorder="1">
      <alignment vertical="center"/>
    </xf>
    <xf numFmtId="0" fontId="0" fillId="3" borderId="7" xfId="0" applyFill="1" applyBorder="1">
      <alignment vertical="center"/>
    </xf>
    <xf numFmtId="0" fontId="0" fillId="3" borderId="6" xfId="0" applyFill="1" applyBorder="1" applyAlignment="1">
      <alignment horizontal="center" vertical="center"/>
    </xf>
    <xf numFmtId="0" fontId="0" fillId="3" borderId="12" xfId="0" applyFill="1" applyBorder="1">
      <alignment vertical="center"/>
    </xf>
    <xf numFmtId="0" fontId="0" fillId="3" borderId="14" xfId="0" applyFill="1"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5"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19" xfId="0" applyFill="1" applyBorder="1">
      <alignment vertical="center"/>
    </xf>
    <xf numFmtId="0" fontId="0" fillId="4" borderId="25" xfId="0" applyFill="1" applyBorder="1">
      <alignment vertical="center"/>
    </xf>
    <xf numFmtId="0" fontId="0" fillId="4" borderId="27" xfId="0" applyFill="1" applyBorder="1">
      <alignment vertical="center"/>
    </xf>
    <xf numFmtId="0" fontId="0" fillId="4" borderId="22" xfId="0" applyFill="1" applyBorder="1">
      <alignment vertical="center"/>
    </xf>
    <xf numFmtId="0" fontId="0" fillId="4" borderId="30" xfId="0" applyFill="1" applyBorder="1">
      <alignment vertical="center"/>
    </xf>
    <xf numFmtId="0" fontId="0" fillId="3" borderId="31" xfId="0" applyFill="1" applyBorder="1">
      <alignment vertical="center"/>
    </xf>
    <xf numFmtId="0" fontId="0" fillId="2" borderId="29" xfId="0" applyFill="1" applyBorder="1">
      <alignment vertical="center"/>
    </xf>
    <xf numFmtId="0" fontId="0" fillId="4" borderId="32" xfId="0" applyFill="1"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5" xfId="0" applyBorder="1">
      <alignment vertical="center"/>
    </xf>
    <xf numFmtId="0" fontId="0" fillId="3" borderId="41" xfId="0" applyFill="1" applyBorder="1">
      <alignment vertical="center"/>
    </xf>
    <xf numFmtId="0" fontId="0" fillId="3" borderId="44" xfId="0" applyFill="1" applyBorder="1">
      <alignment vertical="center"/>
    </xf>
    <xf numFmtId="0" fontId="0" fillId="0" borderId="46" xfId="0" applyBorder="1">
      <alignment vertical="center"/>
    </xf>
    <xf numFmtId="0" fontId="0" fillId="4" borderId="48" xfId="0" applyFill="1" applyBorder="1">
      <alignment vertical="center"/>
    </xf>
    <xf numFmtId="0" fontId="0" fillId="4" borderId="49" xfId="0" applyFill="1" applyBorder="1">
      <alignment vertical="center"/>
    </xf>
    <xf numFmtId="0" fontId="0" fillId="4" borderId="51" xfId="0" applyFill="1" applyBorder="1" applyAlignment="1">
      <alignment horizontal="center" vertical="center"/>
    </xf>
    <xf numFmtId="0" fontId="0" fillId="4" borderId="51" xfId="0" applyFill="1" applyBorder="1">
      <alignment vertical="center"/>
    </xf>
    <xf numFmtId="0" fontId="0" fillId="4" borderId="52" xfId="0" applyFill="1" applyBorder="1">
      <alignment vertical="center"/>
    </xf>
    <xf numFmtId="0" fontId="0" fillId="4" borderId="53" xfId="0" applyFill="1" applyBorder="1">
      <alignment vertical="center"/>
    </xf>
    <xf numFmtId="0" fontId="0" fillId="4" borderId="54" xfId="0" applyFill="1" applyBorder="1">
      <alignment vertical="center"/>
    </xf>
    <xf numFmtId="0" fontId="0" fillId="4" borderId="55" xfId="0" applyFill="1" applyBorder="1">
      <alignment vertical="center"/>
    </xf>
    <xf numFmtId="0" fontId="0" fillId="4" borderId="56" xfId="0" applyFill="1" applyBorder="1">
      <alignment vertical="center"/>
    </xf>
    <xf numFmtId="0" fontId="0" fillId="4" borderId="58" xfId="0" applyFill="1" applyBorder="1">
      <alignment vertical="center"/>
    </xf>
    <xf numFmtId="0" fontId="0" fillId="0" borderId="60" xfId="0" applyBorder="1">
      <alignment vertical="center"/>
    </xf>
    <xf numFmtId="0" fontId="0" fillId="0" borderId="61" xfId="0" applyBorder="1">
      <alignment vertical="center"/>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63" xfId="0" applyFill="1" applyBorder="1">
      <alignment vertical="center"/>
    </xf>
    <xf numFmtId="0" fontId="0" fillId="5" borderId="64" xfId="0" applyFill="1" applyBorder="1">
      <alignment vertical="center"/>
    </xf>
    <xf numFmtId="0" fontId="0" fillId="5" borderId="65" xfId="0" applyFill="1" applyBorder="1">
      <alignment vertical="center"/>
    </xf>
    <xf numFmtId="0" fontId="0" fillId="5" borderId="66" xfId="0" applyFill="1" applyBorder="1">
      <alignment vertical="center"/>
    </xf>
    <xf numFmtId="0" fontId="0" fillId="5" borderId="67" xfId="0" applyFill="1" applyBorder="1">
      <alignment vertical="center"/>
    </xf>
    <xf numFmtId="0" fontId="0" fillId="5" borderId="68" xfId="0" applyFill="1" applyBorder="1">
      <alignment vertical="center"/>
    </xf>
    <xf numFmtId="0" fontId="0" fillId="2" borderId="69" xfId="0" applyFill="1" applyBorder="1">
      <alignment vertical="center"/>
    </xf>
    <xf numFmtId="0" fontId="0" fillId="2" borderId="70" xfId="0" applyFill="1" applyBorder="1">
      <alignment vertical="center"/>
    </xf>
    <xf numFmtId="0" fontId="0" fillId="4" borderId="43" xfId="0" applyFill="1" applyBorder="1">
      <alignment vertical="center"/>
    </xf>
    <xf numFmtId="0" fontId="0" fillId="4" borderId="40" xfId="0" applyFill="1" applyBorder="1">
      <alignment vertical="center"/>
    </xf>
    <xf numFmtId="0" fontId="0" fillId="4" borderId="27" xfId="0" applyFill="1" applyBorder="1" applyAlignment="1">
      <alignment horizontal="center" vertical="center"/>
    </xf>
    <xf numFmtId="0" fontId="0" fillId="4" borderId="2" xfId="0" applyFill="1" applyBorder="1" applyAlignment="1">
      <alignment horizontal="center" vertical="center" shrinkToFit="1"/>
    </xf>
    <xf numFmtId="0" fontId="0" fillId="0" borderId="66" xfId="0" applyBorder="1">
      <alignment vertical="center"/>
    </xf>
    <xf numFmtId="0" fontId="0" fillId="2" borderId="6" xfId="0" applyFill="1" applyBorder="1" applyAlignment="1">
      <alignment horizontal="center" vertical="center"/>
    </xf>
    <xf numFmtId="0" fontId="0" fillId="2" borderId="12" xfId="0" applyFill="1" applyBorder="1">
      <alignment vertical="center"/>
    </xf>
    <xf numFmtId="0" fontId="0" fillId="2" borderId="14" xfId="0" applyFill="1" applyBorder="1">
      <alignment vertical="center"/>
    </xf>
    <xf numFmtId="0" fontId="0" fillId="2" borderId="7" xfId="0" applyFill="1" applyBorder="1">
      <alignment vertical="center"/>
    </xf>
    <xf numFmtId="0" fontId="0" fillId="2" borderId="6" xfId="0" applyFill="1" applyBorder="1">
      <alignment vertical="center"/>
    </xf>
    <xf numFmtId="0" fontId="0" fillId="2" borderId="31" xfId="0" applyFill="1" applyBorder="1">
      <alignment vertical="center"/>
    </xf>
    <xf numFmtId="0" fontId="0" fillId="2" borderId="44" xfId="0" applyFill="1" applyBorder="1">
      <alignment vertical="center"/>
    </xf>
    <xf numFmtId="0" fontId="0" fillId="2" borderId="41" xfId="0" applyFill="1" applyBorder="1">
      <alignment vertical="center"/>
    </xf>
    <xf numFmtId="0" fontId="0" fillId="6" borderId="23" xfId="0" applyFill="1" applyBorder="1" applyAlignment="1">
      <alignment horizontal="center" vertical="center"/>
    </xf>
    <xf numFmtId="0" fontId="0" fillId="6" borderId="24" xfId="0" applyFill="1" applyBorder="1">
      <alignment vertical="center"/>
    </xf>
    <xf numFmtId="0" fontId="0" fillId="6" borderId="26" xfId="0" applyFill="1" applyBorder="1">
      <alignment vertical="center"/>
    </xf>
    <xf numFmtId="0" fontId="0" fillId="6" borderId="28" xfId="0" applyFill="1" applyBorder="1">
      <alignment vertical="center"/>
    </xf>
    <xf numFmtId="0" fontId="0" fillId="6" borderId="23" xfId="0" applyFill="1" applyBorder="1">
      <alignment vertical="center"/>
    </xf>
    <xf numFmtId="0" fontId="0" fillId="6" borderId="33" xfId="0" applyFill="1" applyBorder="1">
      <alignment vertical="center"/>
    </xf>
    <xf numFmtId="0" fontId="0" fillId="6" borderId="57" xfId="0" applyFill="1" applyBorder="1">
      <alignment vertical="center"/>
    </xf>
    <xf numFmtId="0" fontId="0" fillId="6" borderId="59" xfId="0" applyFill="1" applyBorder="1">
      <alignment vertical="center"/>
    </xf>
    <xf numFmtId="10" fontId="0" fillId="5" borderId="64" xfId="0" applyNumberFormat="1" applyFill="1" applyBorder="1">
      <alignment vertical="center"/>
    </xf>
    <xf numFmtId="10" fontId="0" fillId="4" borderId="74" xfId="0" applyNumberFormat="1" applyFill="1" applyBorder="1">
      <alignment vertical="center"/>
    </xf>
    <xf numFmtId="10" fontId="0" fillId="3" borderId="14" xfId="0" applyNumberFormat="1" applyFill="1" applyBorder="1">
      <alignment vertical="center"/>
    </xf>
    <xf numFmtId="10" fontId="0" fillId="4" borderId="20" xfId="0" applyNumberFormat="1" applyFill="1" applyBorder="1">
      <alignment vertical="center"/>
    </xf>
    <xf numFmtId="10" fontId="0" fillId="2" borderId="17" xfId="0" applyNumberFormat="1" applyFill="1" applyBorder="1">
      <alignment vertical="center"/>
    </xf>
    <xf numFmtId="10" fontId="0" fillId="6" borderId="26" xfId="0" applyNumberFormat="1" applyFill="1" applyBorder="1">
      <alignment vertical="center"/>
    </xf>
    <xf numFmtId="10" fontId="0" fillId="4" borderId="25" xfId="0" applyNumberFormat="1" applyFill="1" applyBorder="1">
      <alignment vertical="center"/>
    </xf>
    <xf numFmtId="10" fontId="0" fillId="2" borderId="14" xfId="0" applyNumberFormat="1" applyFill="1" applyBorder="1">
      <alignment vertical="center"/>
    </xf>
    <xf numFmtId="0" fontId="0" fillId="0" borderId="80" xfId="0" applyBorder="1">
      <alignment vertical="center"/>
    </xf>
    <xf numFmtId="0" fontId="3" fillId="5" borderId="64" xfId="0" applyFont="1" applyFill="1" applyBorder="1">
      <alignment vertical="center"/>
    </xf>
    <xf numFmtId="0" fontId="3" fillId="4" borderId="25" xfId="0" applyFont="1" applyFill="1" applyBorder="1">
      <alignment vertical="center"/>
    </xf>
    <xf numFmtId="0" fontId="3" fillId="3" borderId="14" xfId="0" applyFont="1" applyFill="1" applyBorder="1">
      <alignment vertical="center"/>
    </xf>
    <xf numFmtId="0" fontId="3" fillId="2" borderId="14" xfId="0" applyFont="1" applyFill="1" applyBorder="1">
      <alignment vertical="center"/>
    </xf>
    <xf numFmtId="0" fontId="0" fillId="3" borderId="17" xfId="0" applyFill="1" applyBorder="1">
      <alignment vertical="center"/>
    </xf>
    <xf numFmtId="0" fontId="0" fillId="6" borderId="5" xfId="0" applyFill="1" applyBorder="1" applyAlignment="1">
      <alignment horizontal="center" vertical="center"/>
    </xf>
    <xf numFmtId="0" fontId="0" fillId="6" borderId="34" xfId="0" applyFill="1" applyBorder="1">
      <alignment vertical="center"/>
    </xf>
    <xf numFmtId="10" fontId="0" fillId="6" borderId="13" xfId="0" applyNumberFormat="1" applyFill="1" applyBorder="1">
      <alignment vertical="center"/>
    </xf>
    <xf numFmtId="0" fontId="0" fillId="6" borderId="13"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45" xfId="0" applyFill="1" applyBorder="1">
      <alignment vertical="center"/>
    </xf>
    <xf numFmtId="0" fontId="0" fillId="6" borderId="42" xfId="0" applyFill="1" applyBorder="1">
      <alignment vertical="center"/>
    </xf>
    <xf numFmtId="0" fontId="0" fillId="4" borderId="2" xfId="0" applyFill="1" applyBorder="1" applyAlignment="1">
      <alignment horizontal="center" vertical="center" shrinkToFit="1"/>
    </xf>
    <xf numFmtId="0" fontId="0" fillId="4" borderId="81" xfId="0" applyFill="1" applyBorder="1" applyAlignment="1">
      <alignment horizontal="center" vertical="center" shrinkToFit="1"/>
    </xf>
    <xf numFmtId="0" fontId="0" fillId="5" borderId="82" xfId="0" applyFill="1" applyBorder="1">
      <alignment vertical="center"/>
    </xf>
    <xf numFmtId="0" fontId="0" fillId="4" borderId="83" xfId="0" applyFill="1" applyBorder="1">
      <alignment vertical="center"/>
    </xf>
    <xf numFmtId="0" fontId="0" fillId="4" borderId="84" xfId="0" applyFill="1" applyBorder="1">
      <alignment vertical="center"/>
    </xf>
    <xf numFmtId="0" fontId="0" fillId="4" borderId="85" xfId="0" applyFill="1" applyBorder="1">
      <alignment vertical="center"/>
    </xf>
    <xf numFmtId="0" fontId="0" fillId="6" borderId="11" xfId="0" applyFill="1" applyBorder="1">
      <alignment vertical="center"/>
    </xf>
    <xf numFmtId="0" fontId="0" fillId="0" borderId="47" xfId="0" applyBorder="1">
      <alignment vertical="center"/>
    </xf>
    <xf numFmtId="0" fontId="0" fillId="5" borderId="86" xfId="0" applyFill="1" applyBorder="1">
      <alignment vertical="center"/>
    </xf>
    <xf numFmtId="0" fontId="0" fillId="4" borderId="87" xfId="0" applyFill="1" applyBorder="1">
      <alignment vertical="center"/>
    </xf>
    <xf numFmtId="0" fontId="0" fillId="3" borderId="88" xfId="0" applyFill="1" applyBorder="1">
      <alignment vertical="center"/>
    </xf>
    <xf numFmtId="0" fontId="0" fillId="2" borderId="89" xfId="0" applyFill="1" applyBorder="1">
      <alignment vertical="center"/>
    </xf>
    <xf numFmtId="0" fontId="0" fillId="6" borderId="90" xfId="0" applyFill="1" applyBorder="1">
      <alignment vertical="center"/>
    </xf>
    <xf numFmtId="0" fontId="0" fillId="4" borderId="91" xfId="0" applyFill="1" applyBorder="1">
      <alignment vertical="center"/>
    </xf>
    <xf numFmtId="0" fontId="0" fillId="4" borderId="92" xfId="0" applyFill="1" applyBorder="1">
      <alignment vertical="center"/>
    </xf>
    <xf numFmtId="0" fontId="0" fillId="2" borderId="88" xfId="0" applyFill="1" applyBorder="1">
      <alignment vertical="center"/>
    </xf>
    <xf numFmtId="0" fontId="0" fillId="6" borderId="93" xfId="0" applyFill="1" applyBorder="1">
      <alignment vertical="center"/>
    </xf>
    <xf numFmtId="0" fontId="0" fillId="0" borderId="68" xfId="0" applyBorder="1">
      <alignment vertical="center"/>
    </xf>
    <xf numFmtId="0" fontId="0" fillId="0" borderId="94" xfId="0" applyBorder="1">
      <alignment vertical="center"/>
    </xf>
    <xf numFmtId="0" fontId="0" fillId="5" borderId="80" xfId="0" applyFill="1" applyBorder="1">
      <alignment vertical="center"/>
    </xf>
    <xf numFmtId="0" fontId="0" fillId="4" borderId="95" xfId="0" applyFill="1" applyBorder="1">
      <alignment vertical="center"/>
    </xf>
    <xf numFmtId="0" fontId="0" fillId="3" borderId="96" xfId="0" applyFill="1" applyBorder="1">
      <alignment vertical="center"/>
    </xf>
    <xf numFmtId="0" fontId="0" fillId="2" borderId="97" xfId="0" applyFill="1" applyBorder="1">
      <alignment vertical="center"/>
    </xf>
    <xf numFmtId="0" fontId="0" fillId="6" borderId="98" xfId="0" applyFill="1" applyBorder="1">
      <alignment vertical="center"/>
    </xf>
    <xf numFmtId="0" fontId="0" fillId="4" borderId="99" xfId="0" applyFill="1" applyBorder="1">
      <alignment vertical="center"/>
    </xf>
    <xf numFmtId="0" fontId="0" fillId="4" borderId="100" xfId="0" applyFill="1" applyBorder="1">
      <alignment vertical="center"/>
    </xf>
    <xf numFmtId="0" fontId="0" fillId="2" borderId="96" xfId="0" applyFill="1" applyBorder="1">
      <alignment vertical="center"/>
    </xf>
    <xf numFmtId="0" fontId="0" fillId="6" borderId="101" xfId="0" applyFill="1" applyBorder="1">
      <alignment vertical="center"/>
    </xf>
    <xf numFmtId="0" fontId="0" fillId="0" borderId="4" xfId="0" applyBorder="1" applyAlignment="1">
      <alignment vertical="center"/>
    </xf>
    <xf numFmtId="0" fontId="0" fillId="0" borderId="80" xfId="0" applyBorder="1" applyAlignment="1">
      <alignment vertical="center"/>
    </xf>
    <xf numFmtId="0" fontId="0" fillId="0" borderId="102" xfId="0" applyBorder="1">
      <alignment vertical="center"/>
    </xf>
    <xf numFmtId="0" fontId="0" fillId="0" borderId="0" xfId="0" applyAlignment="1">
      <alignment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79" xfId="0" applyBorder="1" applyAlignment="1">
      <alignment vertical="center"/>
    </xf>
    <xf numFmtId="0" fontId="2" fillId="0" borderId="0" xfId="0" applyFont="1" applyAlignment="1">
      <alignment horizontal="center" vertical="center" wrapText="1"/>
    </xf>
    <xf numFmtId="0" fontId="0" fillId="0" borderId="47" xfId="0" applyBorder="1" applyAlignment="1">
      <alignment vertical="center" wrapText="1"/>
    </xf>
    <xf numFmtId="0" fontId="0" fillId="0" borderId="1" xfId="0" applyBorder="1" applyAlignment="1">
      <alignment horizontal="center" vertical="center"/>
    </xf>
    <xf numFmtId="0" fontId="0" fillId="0" borderId="75" xfId="0" applyBorder="1" applyAlignment="1">
      <alignment horizontal="center" vertical="center"/>
    </xf>
    <xf numFmtId="0" fontId="0" fillId="0" borderId="4"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4" borderId="71" xfId="0" applyFill="1" applyBorder="1" applyAlignment="1">
      <alignment horizontal="center" vertical="center"/>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4" borderId="50" xfId="0" applyFill="1" applyBorder="1" applyAlignment="1">
      <alignment horizontal="center" vertical="center"/>
    </xf>
    <xf numFmtId="0" fontId="0" fillId="4" borderId="2" xfId="0"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99FF"/>
      <color rgb="FFFFFF99"/>
      <color rgb="FFFFFF66"/>
      <color rgb="FF33CC33"/>
      <color rgb="FF66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D518-0E3C-42B9-AF81-90A1E845F21A}">
  <sheetPr>
    <pageSetUpPr fitToPage="1"/>
  </sheetPr>
  <dimension ref="A1:S363"/>
  <sheetViews>
    <sheetView tabSelected="1" zoomScaleNormal="100" workbookViewId="0"/>
  </sheetViews>
  <sheetFormatPr defaultRowHeight="18.75" x14ac:dyDescent="0.4"/>
  <cols>
    <col min="1" max="1" width="8.25" customWidth="1"/>
    <col min="2" max="2" width="25.5" bestFit="1" customWidth="1"/>
    <col min="3" max="3" width="8.5" bestFit="1" customWidth="1"/>
    <col min="4" max="4" width="6.5" style="1" customWidth="1"/>
    <col min="5" max="7" width="6.5" bestFit="1" customWidth="1"/>
    <col min="8" max="8" width="6.75" style="1" customWidth="1"/>
    <col min="9" max="11" width="6.5" bestFit="1" customWidth="1"/>
    <col min="12" max="12" width="7.5" style="1" bestFit="1" customWidth="1"/>
    <col min="13" max="14" width="7.5" bestFit="1" customWidth="1"/>
    <col min="15" max="15" width="6.5" bestFit="1" customWidth="1"/>
    <col min="16" max="16" width="6.5" style="1" bestFit="1" customWidth="1"/>
    <col min="17" max="19" width="6.5" bestFit="1" customWidth="1"/>
  </cols>
  <sheetData>
    <row r="1" spans="1:19" x14ac:dyDescent="0.4">
      <c r="A1" t="s">
        <v>115</v>
      </c>
      <c r="C1" s="1">
        <f>C8+C37+C52+C54+C88+C102+C104+C107+C124+C153+C187+C196+C246+C291+C300+C305+C312+C324+C326+C329+C331+C337+C351</f>
        <v>2111</v>
      </c>
      <c r="D1" s="1">
        <f t="shared" ref="D1:S1" si="0">D8+D37+D52+D54+D88+D102+D104+D107+D124+D153+D187+D196+D246+D291+D300+D305+D312+D324+D326+D329+D331+D337+D351</f>
        <v>93</v>
      </c>
      <c r="E1" s="1">
        <f t="shared" si="0"/>
        <v>70</v>
      </c>
      <c r="F1" s="1">
        <f t="shared" si="0"/>
        <v>21</v>
      </c>
      <c r="G1" s="1">
        <f t="shared" si="0"/>
        <v>2</v>
      </c>
      <c r="H1" s="1">
        <f t="shared" si="0"/>
        <v>274</v>
      </c>
      <c r="I1" s="1">
        <f t="shared" si="0"/>
        <v>158</v>
      </c>
      <c r="J1" s="1">
        <f t="shared" si="0"/>
        <v>114</v>
      </c>
      <c r="K1" s="1">
        <f t="shared" si="0"/>
        <v>2</v>
      </c>
      <c r="L1" s="1">
        <f t="shared" si="0"/>
        <v>1732</v>
      </c>
      <c r="M1" s="1">
        <f t="shared" si="0"/>
        <v>871</v>
      </c>
      <c r="N1" s="1">
        <f t="shared" si="0"/>
        <v>851</v>
      </c>
      <c r="O1" s="1">
        <f t="shared" si="0"/>
        <v>10</v>
      </c>
      <c r="P1" s="1">
        <f t="shared" si="0"/>
        <v>12</v>
      </c>
      <c r="Q1" s="1">
        <f t="shared" si="0"/>
        <v>8</v>
      </c>
      <c r="R1" s="1">
        <f t="shared" si="0"/>
        <v>4</v>
      </c>
      <c r="S1" s="1">
        <f t="shared" si="0"/>
        <v>0</v>
      </c>
    </row>
    <row r="2" spans="1:19" ht="56.25" customHeight="1" x14ac:dyDescent="0.4">
      <c r="A2" s="134" t="s">
        <v>400</v>
      </c>
      <c r="B2" s="134"/>
      <c r="C2" s="134"/>
      <c r="D2" s="134"/>
      <c r="E2" s="134"/>
      <c r="F2" s="134"/>
      <c r="G2" s="134"/>
      <c r="H2" s="134"/>
      <c r="I2" s="134"/>
      <c r="J2" s="134"/>
      <c r="K2" s="134"/>
      <c r="L2" s="134"/>
      <c r="M2" s="134"/>
      <c r="N2" s="134"/>
      <c r="O2" s="134"/>
      <c r="P2" s="134"/>
      <c r="Q2" s="134"/>
      <c r="R2" s="134"/>
      <c r="S2" s="134"/>
    </row>
    <row r="3" spans="1:19" ht="38.25" customHeight="1" thickBot="1" x14ac:dyDescent="0.45">
      <c r="A3" s="135" t="s">
        <v>204</v>
      </c>
      <c r="B3" s="135"/>
      <c r="C3" s="135"/>
      <c r="D3" s="135"/>
      <c r="E3" s="135"/>
      <c r="F3" s="135"/>
      <c r="G3" s="135"/>
      <c r="H3" s="135"/>
      <c r="I3" s="135"/>
      <c r="J3" s="135"/>
      <c r="K3" s="135"/>
      <c r="L3" s="135"/>
      <c r="M3" s="135"/>
      <c r="N3" s="135"/>
      <c r="O3" s="135"/>
      <c r="P3" s="135"/>
      <c r="Q3" s="135"/>
      <c r="R3" s="135"/>
      <c r="S3" s="135"/>
    </row>
    <row r="4" spans="1:19" ht="19.5" thickTop="1" x14ac:dyDescent="0.4">
      <c r="A4" s="136" t="s">
        <v>6</v>
      </c>
      <c r="B4" s="137"/>
      <c r="C4" s="43" t="s">
        <v>0</v>
      </c>
      <c r="D4" s="145" t="s">
        <v>1</v>
      </c>
      <c r="E4" s="128"/>
      <c r="F4" s="128"/>
      <c r="G4" s="97"/>
      <c r="H4" s="146" t="s">
        <v>2</v>
      </c>
      <c r="I4" s="146"/>
      <c r="J4" s="146"/>
      <c r="K4" s="56"/>
      <c r="L4" s="142" t="s">
        <v>3</v>
      </c>
      <c r="M4" s="143"/>
      <c r="N4" s="143"/>
      <c r="O4" s="144"/>
      <c r="P4" s="128" t="s">
        <v>142</v>
      </c>
      <c r="Q4" s="128"/>
      <c r="R4" s="128"/>
      <c r="S4" s="129"/>
    </row>
    <row r="5" spans="1:19" x14ac:dyDescent="0.4">
      <c r="A5" s="138"/>
      <c r="B5" s="139"/>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8"/>
      <c r="B6" s="139"/>
      <c r="C6" s="45">
        <f>D6+H6+L6+P6</f>
        <v>2111</v>
      </c>
      <c r="D6" s="34">
        <f>E6+F6+G6</f>
        <v>93</v>
      </c>
      <c r="E6" s="20">
        <v>70</v>
      </c>
      <c r="F6" s="21">
        <v>21</v>
      </c>
      <c r="G6" s="71">
        <v>2</v>
      </c>
      <c r="H6" s="19">
        <f>I6+J6+K6</f>
        <v>274</v>
      </c>
      <c r="I6" s="20">
        <v>158</v>
      </c>
      <c r="J6" s="21">
        <v>114</v>
      </c>
      <c r="K6" s="71">
        <v>2</v>
      </c>
      <c r="L6" s="22">
        <f>M6+N6+O6</f>
        <v>1732</v>
      </c>
      <c r="M6" s="20">
        <v>871</v>
      </c>
      <c r="N6" s="63">
        <v>851</v>
      </c>
      <c r="O6" s="71">
        <v>10</v>
      </c>
      <c r="P6" s="19">
        <f>Q6+R6+S6</f>
        <v>12</v>
      </c>
      <c r="Q6" s="20">
        <v>8</v>
      </c>
      <c r="R6" s="21">
        <v>4</v>
      </c>
      <c r="S6" s="89">
        <v>0</v>
      </c>
    </row>
    <row r="7" spans="1:19" ht="20.25" thickTop="1" thickBot="1" x14ac:dyDescent="0.45">
      <c r="A7" s="140"/>
      <c r="B7" s="141"/>
      <c r="C7" s="74">
        <f>C6/C6</f>
        <v>1</v>
      </c>
      <c r="D7" s="75">
        <f>D6/$C$6</f>
        <v>4.4054950260540029E-2</v>
      </c>
      <c r="E7" s="76">
        <f t="shared" ref="E7:S7" si="1">E6/$C$6</f>
        <v>3.3159639981051633E-2</v>
      </c>
      <c r="F7" s="78">
        <f t="shared" si="1"/>
        <v>9.9478919943154897E-3</v>
      </c>
      <c r="G7" s="79">
        <f t="shared" ref="G7" si="2">G6/$C$6</f>
        <v>9.4741828517290385E-4</v>
      </c>
      <c r="H7" s="77">
        <f t="shared" si="1"/>
        <v>0.12979630506868783</v>
      </c>
      <c r="I7" s="76">
        <f t="shared" si="1"/>
        <v>7.4846044528659408E-2</v>
      </c>
      <c r="J7" s="78">
        <f t="shared" si="1"/>
        <v>5.4002842254855521E-2</v>
      </c>
      <c r="K7" s="79">
        <f t="shared" si="1"/>
        <v>9.4741828517290385E-4</v>
      </c>
      <c r="L7" s="80">
        <f t="shared" si="1"/>
        <v>0.82046423495973475</v>
      </c>
      <c r="M7" s="76">
        <f t="shared" si="1"/>
        <v>0.41260066319279964</v>
      </c>
      <c r="N7" s="81">
        <f t="shared" si="1"/>
        <v>0.40312648034107057</v>
      </c>
      <c r="O7" s="79">
        <f t="shared" si="1"/>
        <v>4.7370914258645196E-3</v>
      </c>
      <c r="P7" s="77">
        <f t="shared" si="1"/>
        <v>5.6845097110374233E-3</v>
      </c>
      <c r="Q7" s="76">
        <f t="shared" si="1"/>
        <v>3.7896731406916154E-3</v>
      </c>
      <c r="R7" s="78">
        <f t="shared" ref="R7" si="3">R6/$C$6</f>
        <v>1.8948365703458077E-3</v>
      </c>
      <c r="S7" s="90">
        <f t="shared" si="1"/>
        <v>0</v>
      </c>
    </row>
    <row r="8" spans="1:19" ht="20.25" thickTop="1" thickBot="1" x14ac:dyDescent="0.45">
      <c r="A8" s="130" t="s">
        <v>7</v>
      </c>
      <c r="B8" s="131"/>
      <c r="C8" s="46">
        <f t="shared" ref="C8:C112" si="4">D8+H8+L8+P8</f>
        <v>52</v>
      </c>
      <c r="D8" s="35">
        <f t="shared" ref="D8" si="5">E8+F8</f>
        <v>4</v>
      </c>
      <c r="E8" s="7">
        <f>SUM(E9:E36)</f>
        <v>1</v>
      </c>
      <c r="F8" s="10">
        <f>SUM(F9:F36)</f>
        <v>3</v>
      </c>
      <c r="G8" s="68">
        <f>SUM(G9:G36)</f>
        <v>0</v>
      </c>
      <c r="H8" s="13">
        <f>I8+J8+K8</f>
        <v>2</v>
      </c>
      <c r="I8" s="7">
        <f>SUM(I9:I36)</f>
        <v>2</v>
      </c>
      <c r="J8" s="10">
        <f>SUM(J9:J36)</f>
        <v>0</v>
      </c>
      <c r="K8" s="68">
        <f>SUM(K9:K36)</f>
        <v>0</v>
      </c>
      <c r="L8" s="16">
        <f>M8+N8+O8</f>
        <v>46</v>
      </c>
      <c r="M8" s="7">
        <f>SUM(M9:M36)</f>
        <v>21</v>
      </c>
      <c r="N8" s="60">
        <f>SUM(N9:N36)</f>
        <v>25</v>
      </c>
      <c r="O8" s="68">
        <f>SUM(O9:O36)</f>
        <v>0</v>
      </c>
      <c r="P8" s="13">
        <f t="shared" ref="P8:P94" si="6">Q8+R8+S8</f>
        <v>0</v>
      </c>
      <c r="Q8" s="7">
        <f>SUM(Q9:Q36)</f>
        <v>0</v>
      </c>
      <c r="R8" s="10">
        <f>SUM(R9:R36)</f>
        <v>0</v>
      </c>
      <c r="S8" s="91">
        <f>SUM(S9:S36)</f>
        <v>0</v>
      </c>
    </row>
    <row r="9" spans="1:19" ht="19.5" thickTop="1" x14ac:dyDescent="0.4">
      <c r="A9" s="26"/>
      <c r="B9" s="23" t="s">
        <v>148</v>
      </c>
      <c r="C9" s="47">
        <f t="shared" si="4"/>
        <v>3</v>
      </c>
      <c r="D9" s="36">
        <f t="shared" ref="D9:D88" si="7">E9+F9+G9</f>
        <v>1</v>
      </c>
      <c r="E9" s="4"/>
      <c r="F9" s="11">
        <v>1</v>
      </c>
      <c r="G9" s="69"/>
      <c r="H9" s="14">
        <f t="shared" ref="H9:H117" si="8">I9+J9+K9</f>
        <v>2</v>
      </c>
      <c r="I9" s="4">
        <v>2</v>
      </c>
      <c r="J9" s="11"/>
      <c r="K9" s="69"/>
      <c r="L9" s="17">
        <f t="shared" ref="L9:L53" si="9">M9+N9+O9</f>
        <v>0</v>
      </c>
      <c r="M9" s="4"/>
      <c r="N9" s="61"/>
      <c r="O9" s="69"/>
      <c r="P9" s="14">
        <f t="shared" si="6"/>
        <v>0</v>
      </c>
      <c r="Q9" s="4"/>
      <c r="R9" s="11"/>
      <c r="S9" s="92"/>
    </row>
    <row r="10" spans="1:19" x14ac:dyDescent="0.4">
      <c r="A10" s="26"/>
      <c r="B10" s="24" t="s">
        <v>276</v>
      </c>
      <c r="C10" s="48">
        <f t="shared" si="4"/>
        <v>1</v>
      </c>
      <c r="D10" s="37">
        <f t="shared" ref="D10" si="10">E10+F10+G10</f>
        <v>0</v>
      </c>
      <c r="E10" s="3"/>
      <c r="F10" s="12"/>
      <c r="G10" s="70"/>
      <c r="H10" s="15">
        <f t="shared" ref="H10" si="11">I10+J10+K10</f>
        <v>0</v>
      </c>
      <c r="I10" s="3"/>
      <c r="J10" s="12"/>
      <c r="K10" s="70"/>
      <c r="L10" s="18">
        <f t="shared" ref="L10" si="12">M10+N10+O10</f>
        <v>1</v>
      </c>
      <c r="M10" s="3">
        <v>1</v>
      </c>
      <c r="N10" s="62"/>
      <c r="O10" s="70"/>
      <c r="P10" s="15">
        <f t="shared" ref="P10" si="13">Q10+R10+S10</f>
        <v>0</v>
      </c>
      <c r="Q10" s="3"/>
      <c r="R10" s="12"/>
      <c r="S10" s="93"/>
    </row>
    <row r="11" spans="1:19" x14ac:dyDescent="0.4">
      <c r="A11" s="26"/>
      <c r="B11" s="24" t="s">
        <v>147</v>
      </c>
      <c r="C11" s="48">
        <f t="shared" si="4"/>
        <v>11</v>
      </c>
      <c r="D11" s="37">
        <f t="shared" si="7"/>
        <v>1</v>
      </c>
      <c r="E11" s="3"/>
      <c r="F11" s="12">
        <v>1</v>
      </c>
      <c r="G11" s="70"/>
      <c r="H11" s="15">
        <f t="shared" si="8"/>
        <v>0</v>
      </c>
      <c r="I11" s="3"/>
      <c r="J11" s="12"/>
      <c r="K11" s="70"/>
      <c r="L11" s="18">
        <f t="shared" ref="L11" si="14">M11+N11+O11</f>
        <v>10</v>
      </c>
      <c r="M11" s="3">
        <v>7</v>
      </c>
      <c r="N11" s="62">
        <v>3</v>
      </c>
      <c r="O11" s="70"/>
      <c r="P11" s="15">
        <f t="shared" si="6"/>
        <v>0</v>
      </c>
      <c r="Q11" s="3"/>
      <c r="R11" s="12"/>
      <c r="S11" s="93"/>
    </row>
    <row r="12" spans="1:19" x14ac:dyDescent="0.4">
      <c r="A12" s="26"/>
      <c r="B12" s="24" t="s">
        <v>7</v>
      </c>
      <c r="C12" s="48">
        <f t="shared" si="4"/>
        <v>1</v>
      </c>
      <c r="D12" s="37">
        <f t="shared" si="7"/>
        <v>0</v>
      </c>
      <c r="E12" s="3"/>
      <c r="F12" s="12"/>
      <c r="G12" s="70"/>
      <c r="H12" s="15">
        <f t="shared" si="8"/>
        <v>0</v>
      </c>
      <c r="I12" s="3"/>
      <c r="J12" s="12"/>
      <c r="K12" s="70"/>
      <c r="L12" s="18">
        <f t="shared" si="9"/>
        <v>1</v>
      </c>
      <c r="M12" s="3"/>
      <c r="N12" s="62">
        <v>1</v>
      </c>
      <c r="O12" s="70"/>
      <c r="P12" s="15">
        <f t="shared" si="6"/>
        <v>0</v>
      </c>
      <c r="Q12" s="3"/>
      <c r="R12" s="12"/>
      <c r="S12" s="93"/>
    </row>
    <row r="13" spans="1:19" x14ac:dyDescent="0.4">
      <c r="A13" s="26"/>
      <c r="B13" s="24" t="s">
        <v>217</v>
      </c>
      <c r="C13" s="48">
        <f t="shared" si="4"/>
        <v>1</v>
      </c>
      <c r="D13" s="37">
        <f t="shared" si="7"/>
        <v>0</v>
      </c>
      <c r="E13" s="3"/>
      <c r="F13" s="12"/>
      <c r="G13" s="70"/>
      <c r="H13" s="15">
        <f t="shared" ref="H13" si="15">I13+J13+K13</f>
        <v>0</v>
      </c>
      <c r="I13" s="3"/>
      <c r="J13" s="12"/>
      <c r="K13" s="70"/>
      <c r="L13" s="18">
        <f t="shared" si="9"/>
        <v>1</v>
      </c>
      <c r="M13" s="3"/>
      <c r="N13" s="62">
        <v>1</v>
      </c>
      <c r="O13" s="70"/>
      <c r="P13" s="15">
        <f t="shared" si="6"/>
        <v>0</v>
      </c>
      <c r="Q13" s="3"/>
      <c r="R13" s="12"/>
      <c r="S13" s="93"/>
    </row>
    <row r="14" spans="1:19" x14ac:dyDescent="0.4">
      <c r="A14" s="26"/>
      <c r="B14" s="24" t="s">
        <v>8</v>
      </c>
      <c r="C14" s="48">
        <f t="shared" si="4"/>
        <v>1</v>
      </c>
      <c r="D14" s="37">
        <f t="shared" si="7"/>
        <v>0</v>
      </c>
      <c r="E14" s="3"/>
      <c r="F14" s="12"/>
      <c r="G14" s="70"/>
      <c r="H14" s="15">
        <f t="shared" si="8"/>
        <v>0</v>
      </c>
      <c r="I14" s="3"/>
      <c r="J14" s="12"/>
      <c r="K14" s="70"/>
      <c r="L14" s="18">
        <f t="shared" ref="L14:L15" si="16">M14+N14+O14</f>
        <v>1</v>
      </c>
      <c r="M14" s="3"/>
      <c r="N14" s="62">
        <v>1</v>
      </c>
      <c r="O14" s="70"/>
      <c r="P14" s="15">
        <f t="shared" si="6"/>
        <v>0</v>
      </c>
      <c r="Q14" s="3"/>
      <c r="R14" s="12"/>
      <c r="S14" s="93"/>
    </row>
    <row r="15" spans="1:19" x14ac:dyDescent="0.4">
      <c r="A15" s="26"/>
      <c r="B15" t="s">
        <v>149</v>
      </c>
      <c r="C15" s="48">
        <f t="shared" si="4"/>
        <v>3</v>
      </c>
      <c r="D15" s="37">
        <f t="shared" si="7"/>
        <v>0</v>
      </c>
      <c r="E15" s="3"/>
      <c r="F15" s="12"/>
      <c r="G15" s="70"/>
      <c r="H15" s="15">
        <f t="shared" si="8"/>
        <v>0</v>
      </c>
      <c r="I15" s="3"/>
      <c r="J15" s="12"/>
      <c r="K15" s="70"/>
      <c r="L15" s="18">
        <f t="shared" si="16"/>
        <v>3</v>
      </c>
      <c r="M15" s="3">
        <v>1</v>
      </c>
      <c r="N15" s="62">
        <v>2</v>
      </c>
      <c r="O15" s="70"/>
      <c r="P15" s="15">
        <f t="shared" si="6"/>
        <v>0</v>
      </c>
      <c r="Q15" s="3"/>
      <c r="R15" s="12"/>
      <c r="S15" s="93"/>
    </row>
    <row r="16" spans="1:19" x14ac:dyDescent="0.4">
      <c r="A16" s="26"/>
      <c r="B16" s="24" t="s">
        <v>277</v>
      </c>
      <c r="C16" s="48">
        <f t="shared" si="4"/>
        <v>1</v>
      </c>
      <c r="D16" s="37">
        <f t="shared" ref="D16" si="17">E16+F16+G16</f>
        <v>0</v>
      </c>
      <c r="E16" s="3"/>
      <c r="F16" s="12"/>
      <c r="G16" s="70"/>
      <c r="H16" s="15">
        <f t="shared" ref="H16" si="18">I16+J16+K16</f>
        <v>0</v>
      </c>
      <c r="I16" s="3"/>
      <c r="J16" s="12"/>
      <c r="K16" s="70"/>
      <c r="L16" s="18">
        <f t="shared" ref="L16" si="19">M16+N16+O16</f>
        <v>1</v>
      </c>
      <c r="M16" s="3">
        <v>1</v>
      </c>
      <c r="N16" s="62"/>
      <c r="O16" s="70"/>
      <c r="P16" s="15">
        <f t="shared" ref="P16" si="20">Q16+R16+S16</f>
        <v>0</v>
      </c>
      <c r="Q16" s="3"/>
      <c r="R16" s="12"/>
      <c r="S16" s="93"/>
    </row>
    <row r="17" spans="1:19" x14ac:dyDescent="0.4">
      <c r="A17" s="26"/>
      <c r="B17" s="57" t="s">
        <v>150</v>
      </c>
      <c r="C17" s="48">
        <f t="shared" si="4"/>
        <v>1</v>
      </c>
      <c r="D17" s="37">
        <f t="shared" si="7"/>
        <v>0</v>
      </c>
      <c r="E17" s="3"/>
      <c r="F17" s="12"/>
      <c r="G17" s="70"/>
      <c r="H17" s="15">
        <f t="shared" si="8"/>
        <v>0</v>
      </c>
      <c r="I17" s="3"/>
      <c r="J17" s="12"/>
      <c r="K17" s="70"/>
      <c r="L17" s="18">
        <f t="shared" si="9"/>
        <v>1</v>
      </c>
      <c r="M17" s="3">
        <v>1</v>
      </c>
      <c r="N17" s="62"/>
      <c r="O17" s="70"/>
      <c r="P17" s="15">
        <f t="shared" si="6"/>
        <v>0</v>
      </c>
      <c r="Q17" s="3"/>
      <c r="R17" s="12"/>
      <c r="S17" s="93"/>
    </row>
    <row r="18" spans="1:19" x14ac:dyDescent="0.4">
      <c r="A18" s="26"/>
      <c r="B18" s="24" t="s">
        <v>9</v>
      </c>
      <c r="C18" s="48">
        <f t="shared" si="4"/>
        <v>1</v>
      </c>
      <c r="D18" s="37">
        <f t="shared" si="7"/>
        <v>0</v>
      </c>
      <c r="E18" s="3"/>
      <c r="F18" s="12"/>
      <c r="G18" s="70"/>
      <c r="H18" s="15">
        <f t="shared" si="8"/>
        <v>0</v>
      </c>
      <c r="I18" s="3"/>
      <c r="J18" s="12"/>
      <c r="K18" s="70"/>
      <c r="L18" s="18">
        <f t="shared" ref="L18" si="21">M18+N18+O18</f>
        <v>1</v>
      </c>
      <c r="M18" s="3"/>
      <c r="N18" s="62">
        <v>1</v>
      </c>
      <c r="O18" s="70"/>
      <c r="P18" s="15">
        <f t="shared" si="6"/>
        <v>0</v>
      </c>
      <c r="Q18" s="3"/>
      <c r="R18" s="12"/>
      <c r="S18" s="93"/>
    </row>
    <row r="19" spans="1:19" x14ac:dyDescent="0.4">
      <c r="A19" s="26"/>
      <c r="B19" s="24" t="s">
        <v>151</v>
      </c>
      <c r="C19" s="48">
        <f t="shared" si="4"/>
        <v>1</v>
      </c>
      <c r="D19" s="37">
        <f t="shared" si="7"/>
        <v>0</v>
      </c>
      <c r="E19" s="3"/>
      <c r="F19" s="12"/>
      <c r="G19" s="70"/>
      <c r="H19" s="15">
        <f t="shared" si="8"/>
        <v>0</v>
      </c>
      <c r="I19" s="3"/>
      <c r="J19" s="12"/>
      <c r="K19" s="70"/>
      <c r="L19" s="18">
        <f t="shared" si="9"/>
        <v>1</v>
      </c>
      <c r="M19" s="3"/>
      <c r="N19" s="62">
        <v>1</v>
      </c>
      <c r="O19" s="70"/>
      <c r="P19" s="15">
        <f t="shared" si="6"/>
        <v>0</v>
      </c>
      <c r="Q19" s="3"/>
      <c r="R19" s="12"/>
      <c r="S19" s="93"/>
    </row>
    <row r="20" spans="1:19" x14ac:dyDescent="0.4">
      <c r="A20" s="26"/>
      <c r="B20" s="24" t="s">
        <v>10</v>
      </c>
      <c r="C20" s="48">
        <f t="shared" si="4"/>
        <v>3</v>
      </c>
      <c r="D20" s="37">
        <f t="shared" si="7"/>
        <v>0</v>
      </c>
      <c r="E20" s="3"/>
      <c r="F20" s="12"/>
      <c r="G20" s="70"/>
      <c r="H20" s="15">
        <f t="shared" si="8"/>
        <v>0</v>
      </c>
      <c r="I20" s="3"/>
      <c r="J20" s="12"/>
      <c r="K20" s="70"/>
      <c r="L20" s="18">
        <f t="shared" si="9"/>
        <v>3</v>
      </c>
      <c r="M20" s="3">
        <v>2</v>
      </c>
      <c r="N20" s="62">
        <v>1</v>
      </c>
      <c r="O20" s="70"/>
      <c r="P20" s="15">
        <f t="shared" si="6"/>
        <v>0</v>
      </c>
      <c r="Q20" s="3"/>
      <c r="R20" s="12"/>
      <c r="S20" s="93"/>
    </row>
    <row r="21" spans="1:19" x14ac:dyDescent="0.4">
      <c r="A21" s="26"/>
      <c r="B21" s="24" t="s">
        <v>144</v>
      </c>
      <c r="C21" s="48">
        <f t="shared" si="4"/>
        <v>1</v>
      </c>
      <c r="D21" s="37">
        <f t="shared" si="7"/>
        <v>0</v>
      </c>
      <c r="E21" s="3"/>
      <c r="F21" s="12"/>
      <c r="G21" s="70"/>
      <c r="H21" s="15">
        <f t="shared" si="8"/>
        <v>0</v>
      </c>
      <c r="I21" s="3"/>
      <c r="J21" s="12"/>
      <c r="K21" s="70"/>
      <c r="L21" s="18">
        <f t="shared" si="9"/>
        <v>1</v>
      </c>
      <c r="M21" s="3"/>
      <c r="N21" s="62">
        <v>1</v>
      </c>
      <c r="O21" s="70"/>
      <c r="P21" s="15">
        <f t="shared" si="6"/>
        <v>0</v>
      </c>
      <c r="Q21" s="3"/>
      <c r="R21" s="12"/>
      <c r="S21" s="93"/>
    </row>
    <row r="22" spans="1:19" x14ac:dyDescent="0.4">
      <c r="A22" s="26"/>
      <c r="B22" s="24" t="s">
        <v>243</v>
      </c>
      <c r="C22" s="48">
        <f t="shared" si="4"/>
        <v>1</v>
      </c>
      <c r="D22" s="37">
        <f t="shared" si="7"/>
        <v>0</v>
      </c>
      <c r="E22" s="3"/>
      <c r="F22" s="12"/>
      <c r="G22" s="70"/>
      <c r="H22" s="15">
        <f t="shared" ref="H22" si="22">I22+J22+K22</f>
        <v>0</v>
      </c>
      <c r="I22" s="3"/>
      <c r="J22" s="12"/>
      <c r="K22" s="70"/>
      <c r="L22" s="18">
        <f t="shared" ref="L22" si="23">M22+N22+O22</f>
        <v>1</v>
      </c>
      <c r="M22" s="3">
        <v>1</v>
      </c>
      <c r="N22" s="62"/>
      <c r="O22" s="70"/>
      <c r="P22" s="15">
        <f t="shared" si="6"/>
        <v>0</v>
      </c>
      <c r="Q22" s="3"/>
      <c r="R22" s="12"/>
      <c r="S22" s="93"/>
    </row>
    <row r="23" spans="1:19" x14ac:dyDescent="0.4">
      <c r="A23" s="26"/>
      <c r="B23" s="24" t="s">
        <v>11</v>
      </c>
      <c r="C23" s="48">
        <f t="shared" si="4"/>
        <v>1</v>
      </c>
      <c r="D23" s="37">
        <f t="shared" si="7"/>
        <v>0</v>
      </c>
      <c r="E23" s="3"/>
      <c r="F23" s="12"/>
      <c r="G23" s="70"/>
      <c r="H23" s="15">
        <f t="shared" si="8"/>
        <v>0</v>
      </c>
      <c r="I23" s="3"/>
      <c r="J23" s="12"/>
      <c r="K23" s="70"/>
      <c r="L23" s="18">
        <f t="shared" si="9"/>
        <v>1</v>
      </c>
      <c r="M23" s="3"/>
      <c r="N23" s="62">
        <v>1</v>
      </c>
      <c r="O23" s="70"/>
      <c r="P23" s="15">
        <f t="shared" si="6"/>
        <v>0</v>
      </c>
      <c r="Q23" s="3"/>
      <c r="R23" s="12"/>
      <c r="S23" s="93"/>
    </row>
    <row r="24" spans="1:19" x14ac:dyDescent="0.4">
      <c r="A24" s="26"/>
      <c r="B24" s="24" t="s">
        <v>117</v>
      </c>
      <c r="C24" s="48">
        <f t="shared" si="4"/>
        <v>5</v>
      </c>
      <c r="D24" s="37">
        <f t="shared" si="7"/>
        <v>1</v>
      </c>
      <c r="E24" s="3">
        <v>1</v>
      </c>
      <c r="F24" s="12"/>
      <c r="G24" s="70"/>
      <c r="H24" s="15">
        <f t="shared" si="8"/>
        <v>0</v>
      </c>
      <c r="I24" s="3"/>
      <c r="J24" s="12"/>
      <c r="K24" s="70"/>
      <c r="L24" s="18">
        <f t="shared" si="9"/>
        <v>4</v>
      </c>
      <c r="M24" s="3">
        <v>2</v>
      </c>
      <c r="N24" s="62">
        <v>2</v>
      </c>
      <c r="O24" s="70"/>
      <c r="P24" s="15">
        <f t="shared" si="6"/>
        <v>0</v>
      </c>
      <c r="Q24" s="3"/>
      <c r="R24" s="12"/>
      <c r="S24" s="93"/>
    </row>
    <row r="25" spans="1:19" x14ac:dyDescent="0.4">
      <c r="A25" s="26"/>
      <c r="B25" s="24" t="s">
        <v>402</v>
      </c>
      <c r="C25" s="48">
        <f t="shared" ref="C25" si="24">D25+H25+L25+P25</f>
        <v>1</v>
      </c>
      <c r="D25" s="37">
        <f t="shared" ref="D25" si="25">E25+F25+G25</f>
        <v>1</v>
      </c>
      <c r="E25" s="3"/>
      <c r="F25" s="12">
        <v>1</v>
      </c>
      <c r="G25" s="70"/>
      <c r="H25" s="15">
        <f t="shared" ref="H25" si="26">I25+J25+K25</f>
        <v>0</v>
      </c>
      <c r="I25" s="3"/>
      <c r="J25" s="12"/>
      <c r="K25" s="70"/>
      <c r="L25" s="18">
        <f t="shared" ref="L25" si="27">M25+N25+O25</f>
        <v>0</v>
      </c>
      <c r="M25" s="3"/>
      <c r="N25" s="62"/>
      <c r="O25" s="70"/>
      <c r="P25" s="15">
        <f t="shared" ref="P25" si="28">Q25+R25+S25</f>
        <v>0</v>
      </c>
      <c r="Q25" s="3"/>
      <c r="R25" s="12"/>
      <c r="S25" s="93"/>
    </row>
    <row r="26" spans="1:19" x14ac:dyDescent="0.4">
      <c r="A26" s="26"/>
      <c r="B26" s="24" t="s">
        <v>12</v>
      </c>
      <c r="C26" s="48">
        <f t="shared" si="4"/>
        <v>2</v>
      </c>
      <c r="D26" s="37">
        <f t="shared" si="7"/>
        <v>0</v>
      </c>
      <c r="E26" s="3"/>
      <c r="F26" s="12"/>
      <c r="G26" s="70"/>
      <c r="H26" s="15">
        <f t="shared" si="8"/>
        <v>0</v>
      </c>
      <c r="I26" s="3"/>
      <c r="J26" s="12"/>
      <c r="K26" s="70"/>
      <c r="L26" s="18">
        <f t="shared" si="9"/>
        <v>2</v>
      </c>
      <c r="M26" s="3">
        <v>1</v>
      </c>
      <c r="N26" s="62">
        <v>1</v>
      </c>
      <c r="O26" s="70"/>
      <c r="P26" s="15">
        <f t="shared" si="6"/>
        <v>0</v>
      </c>
      <c r="Q26" s="3"/>
      <c r="R26" s="12"/>
      <c r="S26" s="93"/>
    </row>
    <row r="27" spans="1:19" x14ac:dyDescent="0.4">
      <c r="A27" s="26"/>
      <c r="B27" s="24" t="s">
        <v>13</v>
      </c>
      <c r="C27" s="48">
        <f t="shared" si="4"/>
        <v>1</v>
      </c>
      <c r="D27" s="37">
        <f t="shared" si="7"/>
        <v>0</v>
      </c>
      <c r="E27" s="3"/>
      <c r="F27" s="12"/>
      <c r="G27" s="70"/>
      <c r="H27" s="15">
        <f t="shared" si="8"/>
        <v>0</v>
      </c>
      <c r="I27" s="3"/>
      <c r="J27" s="12"/>
      <c r="K27" s="70"/>
      <c r="L27" s="18">
        <f t="shared" si="9"/>
        <v>1</v>
      </c>
      <c r="M27" s="3">
        <v>1</v>
      </c>
      <c r="N27" s="62"/>
      <c r="O27" s="70"/>
      <c r="P27" s="15">
        <f t="shared" si="6"/>
        <v>0</v>
      </c>
      <c r="Q27" s="3"/>
      <c r="R27" s="12"/>
      <c r="S27" s="93"/>
    </row>
    <row r="28" spans="1:19" x14ac:dyDescent="0.4">
      <c r="A28" s="26"/>
      <c r="B28" s="24" t="s">
        <v>152</v>
      </c>
      <c r="C28" s="48">
        <f t="shared" si="4"/>
        <v>1</v>
      </c>
      <c r="D28" s="37">
        <f t="shared" si="7"/>
        <v>0</v>
      </c>
      <c r="E28" s="3"/>
      <c r="F28" s="12"/>
      <c r="G28" s="70"/>
      <c r="H28" s="15">
        <f t="shared" ref="H28:H29" si="29">I28+J28+K28</f>
        <v>0</v>
      </c>
      <c r="I28" s="3"/>
      <c r="J28" s="12"/>
      <c r="K28" s="70"/>
      <c r="L28" s="18">
        <f t="shared" si="9"/>
        <v>1</v>
      </c>
      <c r="M28" s="3">
        <v>1</v>
      </c>
      <c r="N28" s="62"/>
      <c r="O28" s="70"/>
      <c r="P28" s="15">
        <f t="shared" si="6"/>
        <v>0</v>
      </c>
      <c r="Q28" s="3"/>
      <c r="R28" s="12"/>
      <c r="S28" s="93"/>
    </row>
    <row r="29" spans="1:19" x14ac:dyDescent="0.4">
      <c r="A29" s="26"/>
      <c r="B29" t="s">
        <v>329</v>
      </c>
      <c r="C29" s="48">
        <f t="shared" ref="C29" si="30">D29+H29+L29+P29</f>
        <v>1</v>
      </c>
      <c r="D29" s="37">
        <f t="shared" ref="D29" si="31">E29+F29+G29</f>
        <v>0</v>
      </c>
      <c r="E29" s="3"/>
      <c r="F29" s="12"/>
      <c r="G29" s="70"/>
      <c r="H29" s="15">
        <f t="shared" si="29"/>
        <v>0</v>
      </c>
      <c r="I29" s="3"/>
      <c r="J29" s="12"/>
      <c r="K29" s="70"/>
      <c r="L29" s="18">
        <f t="shared" si="9"/>
        <v>1</v>
      </c>
      <c r="M29" s="3"/>
      <c r="N29" s="62">
        <v>1</v>
      </c>
      <c r="O29" s="70"/>
      <c r="P29" s="15">
        <f t="shared" ref="P29" si="32">Q29+R29+S29</f>
        <v>0</v>
      </c>
      <c r="Q29" s="3"/>
      <c r="R29" s="12"/>
      <c r="S29" s="93"/>
    </row>
    <row r="30" spans="1:19" x14ac:dyDescent="0.4">
      <c r="A30" s="26"/>
      <c r="B30" s="24" t="s">
        <v>205</v>
      </c>
      <c r="C30" s="48">
        <f t="shared" si="4"/>
        <v>1</v>
      </c>
      <c r="D30" s="37">
        <f t="shared" si="7"/>
        <v>0</v>
      </c>
      <c r="E30" s="3"/>
      <c r="F30" s="12"/>
      <c r="G30" s="70"/>
      <c r="H30" s="15">
        <f t="shared" si="8"/>
        <v>0</v>
      </c>
      <c r="I30" s="3"/>
      <c r="J30" s="12"/>
      <c r="K30" s="70"/>
      <c r="L30" s="18">
        <f t="shared" ref="L30:L31" si="33">M30+N30+O30</f>
        <v>1</v>
      </c>
      <c r="M30" s="3"/>
      <c r="N30" s="62">
        <v>1</v>
      </c>
      <c r="O30" s="70"/>
      <c r="P30" s="15">
        <f t="shared" si="6"/>
        <v>0</v>
      </c>
      <c r="Q30" s="3"/>
      <c r="R30" s="12"/>
      <c r="S30" s="93"/>
    </row>
    <row r="31" spans="1:19" x14ac:dyDescent="0.4">
      <c r="A31" s="26"/>
      <c r="B31" s="24" t="s">
        <v>403</v>
      </c>
      <c r="C31" s="48">
        <f t="shared" ref="C31" si="34">D31+H31+L31+P31</f>
        <v>1</v>
      </c>
      <c r="D31" s="37">
        <f t="shared" ref="D31" si="35">E31+F31+G31</f>
        <v>0</v>
      </c>
      <c r="E31" s="3"/>
      <c r="F31" s="12"/>
      <c r="G31" s="70"/>
      <c r="H31" s="15">
        <f t="shared" ref="H31" si="36">I31+J31+K31</f>
        <v>0</v>
      </c>
      <c r="I31" s="3"/>
      <c r="J31" s="12"/>
      <c r="K31" s="70"/>
      <c r="L31" s="18">
        <f t="shared" si="33"/>
        <v>1</v>
      </c>
      <c r="M31" s="3">
        <v>1</v>
      </c>
      <c r="N31" s="62"/>
      <c r="O31" s="70"/>
      <c r="P31" s="15">
        <f t="shared" ref="P31" si="37">Q31+R31+S31</f>
        <v>0</v>
      </c>
      <c r="Q31" s="3"/>
      <c r="R31" s="12"/>
      <c r="S31" s="93"/>
    </row>
    <row r="32" spans="1:19" x14ac:dyDescent="0.4">
      <c r="A32" s="26"/>
      <c r="B32" s="24" t="s">
        <v>14</v>
      </c>
      <c r="C32" s="48">
        <f t="shared" si="4"/>
        <v>1</v>
      </c>
      <c r="D32" s="37">
        <f t="shared" si="7"/>
        <v>0</v>
      </c>
      <c r="E32" s="3"/>
      <c r="F32" s="12"/>
      <c r="G32" s="70"/>
      <c r="H32" s="15">
        <f t="shared" si="8"/>
        <v>0</v>
      </c>
      <c r="I32" s="3"/>
      <c r="J32" s="12"/>
      <c r="K32" s="70"/>
      <c r="L32" s="18">
        <f t="shared" si="9"/>
        <v>1</v>
      </c>
      <c r="M32" s="3"/>
      <c r="N32" s="62">
        <v>1</v>
      </c>
      <c r="O32" s="70"/>
      <c r="P32" s="15">
        <f t="shared" si="6"/>
        <v>0</v>
      </c>
      <c r="Q32" s="3"/>
      <c r="R32" s="12"/>
      <c r="S32" s="93"/>
    </row>
    <row r="33" spans="1:19" x14ac:dyDescent="0.4">
      <c r="A33" s="26"/>
      <c r="B33" s="24" t="s">
        <v>118</v>
      </c>
      <c r="C33" s="48">
        <f t="shared" si="4"/>
        <v>1</v>
      </c>
      <c r="D33" s="37">
        <f t="shared" si="7"/>
        <v>0</v>
      </c>
      <c r="E33" s="3"/>
      <c r="F33" s="12"/>
      <c r="G33" s="70"/>
      <c r="H33" s="15">
        <f t="shared" ref="H33" si="38">I33+J33+K33</f>
        <v>0</v>
      </c>
      <c r="I33" s="3"/>
      <c r="J33" s="12"/>
      <c r="K33" s="70"/>
      <c r="L33" s="18">
        <f t="shared" ref="L33" si="39">M33+N33+O33</f>
        <v>1</v>
      </c>
      <c r="M33" s="3"/>
      <c r="N33" s="62">
        <v>1</v>
      </c>
      <c r="O33" s="70"/>
      <c r="P33" s="15">
        <f t="shared" si="6"/>
        <v>0</v>
      </c>
      <c r="Q33" s="3"/>
      <c r="R33" s="12"/>
      <c r="S33" s="93"/>
    </row>
    <row r="34" spans="1:19" x14ac:dyDescent="0.4">
      <c r="A34" s="26"/>
      <c r="B34" s="24" t="s">
        <v>206</v>
      </c>
      <c r="C34" s="48">
        <f t="shared" si="4"/>
        <v>1</v>
      </c>
      <c r="D34" s="37">
        <f t="shared" si="7"/>
        <v>0</v>
      </c>
      <c r="E34" s="3"/>
      <c r="F34" s="12"/>
      <c r="G34" s="70"/>
      <c r="H34" s="15">
        <f t="shared" si="8"/>
        <v>0</v>
      </c>
      <c r="I34" s="3"/>
      <c r="J34" s="12"/>
      <c r="K34" s="70"/>
      <c r="L34" s="18">
        <f t="shared" si="9"/>
        <v>1</v>
      </c>
      <c r="M34" s="3"/>
      <c r="N34" s="62">
        <v>1</v>
      </c>
      <c r="O34" s="70"/>
      <c r="P34" s="15">
        <f t="shared" si="6"/>
        <v>0</v>
      </c>
      <c r="Q34" s="3"/>
      <c r="R34" s="12"/>
      <c r="S34" s="93"/>
    </row>
    <row r="35" spans="1:19" x14ac:dyDescent="0.4">
      <c r="A35" s="26"/>
      <c r="B35" s="24" t="s">
        <v>15</v>
      </c>
      <c r="C35" s="48">
        <f t="shared" si="4"/>
        <v>4</v>
      </c>
      <c r="D35" s="37">
        <f t="shared" si="7"/>
        <v>0</v>
      </c>
      <c r="E35" s="3"/>
      <c r="F35" s="12"/>
      <c r="G35" s="70"/>
      <c r="H35" s="15">
        <f t="shared" si="8"/>
        <v>0</v>
      </c>
      <c r="I35" s="3"/>
      <c r="J35" s="12"/>
      <c r="K35" s="70"/>
      <c r="L35" s="18">
        <f t="shared" si="9"/>
        <v>4</v>
      </c>
      <c r="M35" s="3">
        <v>1</v>
      </c>
      <c r="N35" s="62">
        <v>3</v>
      </c>
      <c r="O35" s="70"/>
      <c r="P35" s="15">
        <f t="shared" si="6"/>
        <v>0</v>
      </c>
      <c r="Q35" s="3"/>
      <c r="R35" s="12"/>
      <c r="S35" s="93"/>
    </row>
    <row r="36" spans="1:19" ht="19.5" thickBot="1" x14ac:dyDescent="0.45">
      <c r="A36" s="27"/>
      <c r="B36" s="25" t="s">
        <v>16</v>
      </c>
      <c r="C36" s="49">
        <f t="shared" si="4"/>
        <v>1</v>
      </c>
      <c r="D36" s="38">
        <f t="shared" si="7"/>
        <v>0</v>
      </c>
      <c r="E36" s="20"/>
      <c r="F36" s="21"/>
      <c r="G36" s="71"/>
      <c r="H36" s="19">
        <f t="shared" si="8"/>
        <v>0</v>
      </c>
      <c r="I36" s="20"/>
      <c r="J36" s="21"/>
      <c r="K36" s="71"/>
      <c r="L36" s="22">
        <f t="shared" si="9"/>
        <v>1</v>
      </c>
      <c r="M36" s="20"/>
      <c r="N36" s="63">
        <v>1</v>
      </c>
      <c r="O36" s="71"/>
      <c r="P36" s="19">
        <f t="shared" si="6"/>
        <v>0</v>
      </c>
      <c r="Q36" s="20"/>
      <c r="R36" s="21"/>
      <c r="S36" s="89"/>
    </row>
    <row r="37" spans="1:19" ht="20.25" thickTop="1" thickBot="1" x14ac:dyDescent="0.45">
      <c r="A37" s="130" t="s">
        <v>17</v>
      </c>
      <c r="B37" s="131"/>
      <c r="C37" s="46">
        <f t="shared" si="4"/>
        <v>233</v>
      </c>
      <c r="D37" s="35">
        <f t="shared" si="7"/>
        <v>9</v>
      </c>
      <c r="E37" s="7">
        <f>SUM(E38:E51)</f>
        <v>8</v>
      </c>
      <c r="F37" s="10">
        <f t="shared" ref="F37:G37" si="40">SUM(F38:F51)</f>
        <v>1</v>
      </c>
      <c r="G37" s="68">
        <f t="shared" si="40"/>
        <v>0</v>
      </c>
      <c r="H37" s="13">
        <f t="shared" si="8"/>
        <v>15</v>
      </c>
      <c r="I37" s="7">
        <f t="shared" ref="I37:K37" si="41">SUM(I38:I51)</f>
        <v>7</v>
      </c>
      <c r="J37" s="10">
        <f t="shared" si="41"/>
        <v>8</v>
      </c>
      <c r="K37" s="68">
        <f t="shared" si="41"/>
        <v>0</v>
      </c>
      <c r="L37" s="16">
        <f t="shared" si="9"/>
        <v>209</v>
      </c>
      <c r="M37" s="7">
        <f t="shared" ref="M37" si="42">SUM(M38:M51)</f>
        <v>113</v>
      </c>
      <c r="N37" s="60">
        <f t="shared" ref="N37" si="43">SUM(N38:N51)</f>
        <v>96</v>
      </c>
      <c r="O37" s="68">
        <f t="shared" ref="O37" si="44">SUM(O38:O51)</f>
        <v>0</v>
      </c>
      <c r="P37" s="13">
        <f t="shared" si="6"/>
        <v>0</v>
      </c>
      <c r="Q37" s="7">
        <f t="shared" ref="Q37" si="45">SUM(Q38:Q51)</f>
        <v>0</v>
      </c>
      <c r="R37" s="10">
        <f t="shared" ref="R37" si="46">SUM(R38:R51)</f>
        <v>0</v>
      </c>
      <c r="S37" s="91">
        <f t="shared" ref="S37" si="47">SUM(S38:S51)</f>
        <v>0</v>
      </c>
    </row>
    <row r="38" spans="1:19" ht="19.5" thickTop="1" x14ac:dyDescent="0.4">
      <c r="A38" s="26"/>
      <c r="B38" s="24" t="s">
        <v>404</v>
      </c>
      <c r="C38" s="48">
        <f t="shared" ref="C38" si="48">D38+H38+L38+P38</f>
        <v>1</v>
      </c>
      <c r="D38" s="37">
        <f t="shared" ref="D38" si="49">E38+F38+G38</f>
        <v>0</v>
      </c>
      <c r="E38" s="3"/>
      <c r="F38" s="12"/>
      <c r="G38" s="70"/>
      <c r="H38" s="15">
        <f t="shared" si="8"/>
        <v>1</v>
      </c>
      <c r="I38" s="3"/>
      <c r="J38" s="12">
        <v>1</v>
      </c>
      <c r="K38" s="70"/>
      <c r="L38" s="18">
        <f t="shared" si="9"/>
        <v>0</v>
      </c>
      <c r="M38" s="3"/>
      <c r="N38" s="62"/>
      <c r="O38" s="70"/>
      <c r="P38" s="15">
        <f t="shared" si="6"/>
        <v>0</v>
      </c>
      <c r="Q38" s="3"/>
      <c r="R38" s="12"/>
      <c r="S38" s="93"/>
    </row>
    <row r="39" spans="1:19" x14ac:dyDescent="0.4">
      <c r="A39" s="26"/>
      <c r="B39" s="23" t="s">
        <v>218</v>
      </c>
      <c r="C39" s="47">
        <f t="shared" si="4"/>
        <v>2</v>
      </c>
      <c r="D39" s="36">
        <f t="shared" si="7"/>
        <v>1</v>
      </c>
      <c r="E39" s="4">
        <v>1</v>
      </c>
      <c r="F39" s="11"/>
      <c r="G39" s="69"/>
      <c r="H39" s="14">
        <f t="shared" si="8"/>
        <v>0</v>
      </c>
      <c r="I39" s="4"/>
      <c r="J39" s="11"/>
      <c r="K39" s="69"/>
      <c r="L39" s="17">
        <f t="shared" si="9"/>
        <v>1</v>
      </c>
      <c r="M39" s="4">
        <v>1</v>
      </c>
      <c r="N39" s="61"/>
      <c r="O39" s="69"/>
      <c r="P39" s="14">
        <f t="shared" si="6"/>
        <v>0</v>
      </c>
      <c r="Q39" s="4"/>
      <c r="R39" s="11"/>
      <c r="S39" s="92"/>
    </row>
    <row r="40" spans="1:19" x14ac:dyDescent="0.4">
      <c r="A40" s="26"/>
      <c r="B40" s="24" t="s">
        <v>18</v>
      </c>
      <c r="C40" s="48">
        <f t="shared" si="4"/>
        <v>138</v>
      </c>
      <c r="D40" s="37">
        <f t="shared" si="7"/>
        <v>3</v>
      </c>
      <c r="E40" s="3">
        <v>3</v>
      </c>
      <c r="F40" s="12"/>
      <c r="G40" s="70"/>
      <c r="H40" s="15">
        <f t="shared" ref="H40" si="50">I40+J40+K40</f>
        <v>4</v>
      </c>
      <c r="I40" s="3">
        <v>4</v>
      </c>
      <c r="J40" s="12"/>
      <c r="K40" s="70"/>
      <c r="L40" s="18">
        <f t="shared" ref="L40" si="51">M40+N40+O40</f>
        <v>131</v>
      </c>
      <c r="M40" s="3">
        <v>68</v>
      </c>
      <c r="N40" s="62">
        <v>63</v>
      </c>
      <c r="O40" s="70"/>
      <c r="P40" s="15">
        <f t="shared" si="6"/>
        <v>0</v>
      </c>
      <c r="Q40" s="3"/>
      <c r="R40" s="12"/>
      <c r="S40" s="93"/>
    </row>
    <row r="41" spans="1:19" x14ac:dyDescent="0.4">
      <c r="A41" s="26"/>
      <c r="B41" s="24" t="s">
        <v>19</v>
      </c>
      <c r="C41" s="48">
        <f t="shared" si="4"/>
        <v>27</v>
      </c>
      <c r="D41" s="37">
        <f t="shared" si="7"/>
        <v>2</v>
      </c>
      <c r="E41" s="3">
        <v>2</v>
      </c>
      <c r="F41" s="12"/>
      <c r="G41" s="70"/>
      <c r="H41" s="15">
        <f t="shared" si="8"/>
        <v>2</v>
      </c>
      <c r="I41" s="3"/>
      <c r="J41" s="12">
        <v>2</v>
      </c>
      <c r="K41" s="70"/>
      <c r="L41" s="18">
        <f t="shared" si="9"/>
        <v>23</v>
      </c>
      <c r="M41" s="3">
        <v>18</v>
      </c>
      <c r="N41" s="62">
        <v>5</v>
      </c>
      <c r="O41" s="70"/>
      <c r="P41" s="15">
        <f t="shared" si="6"/>
        <v>0</v>
      </c>
      <c r="Q41" s="3"/>
      <c r="R41" s="12"/>
      <c r="S41" s="93"/>
    </row>
    <row r="42" spans="1:19" x14ac:dyDescent="0.4">
      <c r="A42" s="26"/>
      <c r="B42" s="24" t="s">
        <v>20</v>
      </c>
      <c r="C42" s="48">
        <f t="shared" si="4"/>
        <v>10</v>
      </c>
      <c r="D42" s="37">
        <f t="shared" si="7"/>
        <v>2</v>
      </c>
      <c r="E42" s="3">
        <v>1</v>
      </c>
      <c r="F42" s="12">
        <v>1</v>
      </c>
      <c r="G42" s="70"/>
      <c r="H42" s="15">
        <f t="shared" si="8"/>
        <v>0</v>
      </c>
      <c r="I42" s="3"/>
      <c r="J42" s="12"/>
      <c r="K42" s="70"/>
      <c r="L42" s="18">
        <f t="shared" si="9"/>
        <v>8</v>
      </c>
      <c r="M42" s="3">
        <v>4</v>
      </c>
      <c r="N42" s="62">
        <v>4</v>
      </c>
      <c r="O42" s="70"/>
      <c r="P42" s="15">
        <f t="shared" si="6"/>
        <v>0</v>
      </c>
      <c r="Q42" s="3"/>
      <c r="R42" s="12"/>
      <c r="S42" s="93"/>
    </row>
    <row r="43" spans="1:19" x14ac:dyDescent="0.4">
      <c r="A43" s="26"/>
      <c r="B43" s="24" t="s">
        <v>406</v>
      </c>
      <c r="C43" s="48">
        <f t="shared" ref="C43" si="52">D43+H43+L43+P43</f>
        <v>1</v>
      </c>
      <c r="D43" s="37">
        <f t="shared" ref="D43" si="53">E43+F43+G43</f>
        <v>0</v>
      </c>
      <c r="E43" s="3"/>
      <c r="F43" s="12"/>
      <c r="G43" s="70"/>
      <c r="H43" s="15">
        <f t="shared" si="8"/>
        <v>1</v>
      </c>
      <c r="I43" s="3"/>
      <c r="J43" s="12">
        <v>1</v>
      </c>
      <c r="K43" s="70"/>
      <c r="L43" s="18">
        <f t="shared" si="9"/>
        <v>0</v>
      </c>
      <c r="M43" s="3"/>
      <c r="N43" s="62"/>
      <c r="O43" s="70"/>
      <c r="P43" s="15">
        <f t="shared" si="6"/>
        <v>0</v>
      </c>
      <c r="Q43" s="3"/>
      <c r="R43" s="12"/>
      <c r="S43" s="93"/>
    </row>
    <row r="44" spans="1:19" x14ac:dyDescent="0.4">
      <c r="A44" s="26"/>
      <c r="B44" s="24" t="s">
        <v>21</v>
      </c>
      <c r="C44" s="48">
        <f t="shared" si="4"/>
        <v>23</v>
      </c>
      <c r="D44" s="37">
        <f t="shared" si="7"/>
        <v>1</v>
      </c>
      <c r="E44" s="3">
        <v>1</v>
      </c>
      <c r="F44" s="12"/>
      <c r="G44" s="70"/>
      <c r="H44" s="15">
        <f t="shared" si="8"/>
        <v>3</v>
      </c>
      <c r="I44" s="3">
        <v>1</v>
      </c>
      <c r="J44" s="12">
        <v>2</v>
      </c>
      <c r="K44" s="70"/>
      <c r="L44" s="18">
        <f t="shared" si="9"/>
        <v>19</v>
      </c>
      <c r="M44" s="3">
        <v>11</v>
      </c>
      <c r="N44" s="62">
        <v>8</v>
      </c>
      <c r="O44" s="70"/>
      <c r="P44" s="15">
        <f t="shared" si="6"/>
        <v>0</v>
      </c>
      <c r="Q44" s="3"/>
      <c r="R44" s="12"/>
      <c r="S44" s="93"/>
    </row>
    <row r="45" spans="1:19" x14ac:dyDescent="0.4">
      <c r="A45" s="26"/>
      <c r="B45" s="24" t="s">
        <v>263</v>
      </c>
      <c r="C45" s="48">
        <f t="shared" si="4"/>
        <v>1</v>
      </c>
      <c r="D45" s="37">
        <f t="shared" si="7"/>
        <v>0</v>
      </c>
      <c r="E45" s="3"/>
      <c r="F45" s="12"/>
      <c r="G45" s="70"/>
      <c r="H45" s="15">
        <f t="shared" ref="H45" si="54">I45+J45+K45</f>
        <v>1</v>
      </c>
      <c r="I45" s="3">
        <v>1</v>
      </c>
      <c r="J45" s="12"/>
      <c r="K45" s="70"/>
      <c r="L45" s="18">
        <f t="shared" ref="L45" si="55">M45+N45+O45</f>
        <v>0</v>
      </c>
      <c r="M45" s="3"/>
      <c r="N45" s="62"/>
      <c r="O45" s="70"/>
      <c r="P45" s="15">
        <f t="shared" ref="P45" si="56">Q45+R45+S45</f>
        <v>0</v>
      </c>
      <c r="Q45" s="3"/>
      <c r="R45" s="12"/>
      <c r="S45" s="93"/>
    </row>
    <row r="46" spans="1:19" x14ac:dyDescent="0.4">
      <c r="A46" s="26"/>
      <c r="B46" s="24" t="s">
        <v>22</v>
      </c>
      <c r="C46" s="48">
        <f t="shared" si="4"/>
        <v>18</v>
      </c>
      <c r="D46" s="37">
        <f t="shared" si="7"/>
        <v>0</v>
      </c>
      <c r="E46" s="3"/>
      <c r="F46" s="12"/>
      <c r="G46" s="70"/>
      <c r="H46" s="15">
        <f t="shared" si="8"/>
        <v>1</v>
      </c>
      <c r="I46" s="3">
        <v>1</v>
      </c>
      <c r="J46" s="12"/>
      <c r="K46" s="70"/>
      <c r="L46" s="18">
        <f t="shared" si="9"/>
        <v>17</v>
      </c>
      <c r="M46" s="3">
        <v>9</v>
      </c>
      <c r="N46" s="62">
        <v>8</v>
      </c>
      <c r="O46" s="70"/>
      <c r="P46" s="15">
        <f t="shared" si="6"/>
        <v>0</v>
      </c>
      <c r="Q46" s="3"/>
      <c r="R46" s="12"/>
      <c r="S46" s="93"/>
    </row>
    <row r="47" spans="1:19" x14ac:dyDescent="0.4">
      <c r="A47" s="26"/>
      <c r="B47" s="24" t="s">
        <v>298</v>
      </c>
      <c r="C47" s="48">
        <f t="shared" ref="C47" si="57">D47+H47+L47+P47</f>
        <v>1</v>
      </c>
      <c r="D47" s="37">
        <f t="shared" ref="D47" si="58">E47+F47+G47</f>
        <v>0</v>
      </c>
      <c r="E47" s="3"/>
      <c r="F47" s="12"/>
      <c r="G47" s="70"/>
      <c r="H47" s="15">
        <f t="shared" si="8"/>
        <v>0</v>
      </c>
      <c r="I47" s="3"/>
      <c r="J47" s="12"/>
      <c r="K47" s="70"/>
      <c r="L47" s="18">
        <f t="shared" si="9"/>
        <v>1</v>
      </c>
      <c r="M47" s="3"/>
      <c r="N47" s="62">
        <v>1</v>
      </c>
      <c r="O47" s="70"/>
      <c r="P47" s="15">
        <f t="shared" si="6"/>
        <v>0</v>
      </c>
      <c r="Q47" s="3"/>
      <c r="R47" s="12"/>
      <c r="S47" s="93"/>
    </row>
    <row r="48" spans="1:19" x14ac:dyDescent="0.4">
      <c r="A48" s="26"/>
      <c r="B48" s="24" t="s">
        <v>23</v>
      </c>
      <c r="C48" s="48">
        <f t="shared" si="4"/>
        <v>7</v>
      </c>
      <c r="D48" s="37">
        <f t="shared" si="7"/>
        <v>0</v>
      </c>
      <c r="E48" s="3"/>
      <c r="F48" s="12"/>
      <c r="G48" s="70"/>
      <c r="H48" s="15">
        <f t="shared" si="8"/>
        <v>1</v>
      </c>
      <c r="I48" s="3"/>
      <c r="J48" s="12">
        <v>1</v>
      </c>
      <c r="K48" s="70"/>
      <c r="L48" s="18">
        <f t="shared" si="9"/>
        <v>6</v>
      </c>
      <c r="M48" s="3">
        <v>2</v>
      </c>
      <c r="N48" s="62">
        <v>4</v>
      </c>
      <c r="O48" s="70"/>
      <c r="P48" s="15">
        <f t="shared" si="6"/>
        <v>0</v>
      </c>
      <c r="Q48" s="3"/>
      <c r="R48" s="12"/>
      <c r="S48" s="93"/>
    </row>
    <row r="49" spans="1:19" x14ac:dyDescent="0.4">
      <c r="A49" s="26"/>
      <c r="B49" s="24" t="s">
        <v>299</v>
      </c>
      <c r="C49" s="48">
        <f t="shared" ref="C49" si="59">D49+H49+L49+P49</f>
        <v>1</v>
      </c>
      <c r="D49" s="37">
        <f t="shared" ref="D49" si="60">E49+F49+G49</f>
        <v>0</v>
      </c>
      <c r="E49" s="3"/>
      <c r="F49" s="12"/>
      <c r="G49" s="70"/>
      <c r="H49" s="15">
        <f t="shared" si="8"/>
        <v>0</v>
      </c>
      <c r="I49" s="3"/>
      <c r="J49" s="12"/>
      <c r="K49" s="70"/>
      <c r="L49" s="18">
        <f t="shared" si="9"/>
        <v>1</v>
      </c>
      <c r="M49" s="3"/>
      <c r="N49" s="62">
        <v>1</v>
      </c>
      <c r="O49" s="70"/>
      <c r="P49" s="15">
        <f t="shared" si="6"/>
        <v>0</v>
      </c>
      <c r="Q49" s="3"/>
      <c r="R49" s="12"/>
      <c r="S49" s="93"/>
    </row>
    <row r="50" spans="1:19" x14ac:dyDescent="0.4">
      <c r="A50" s="26"/>
      <c r="B50" s="24" t="s">
        <v>405</v>
      </c>
      <c r="C50" s="48">
        <f t="shared" si="4"/>
        <v>1</v>
      </c>
      <c r="D50" s="37">
        <f t="shared" si="7"/>
        <v>0</v>
      </c>
      <c r="E50" s="3"/>
      <c r="F50" s="12"/>
      <c r="G50" s="70"/>
      <c r="H50" s="15">
        <f t="shared" ref="H50" si="61">I50+J50+K50</f>
        <v>0</v>
      </c>
      <c r="I50" s="3"/>
      <c r="J50" s="12"/>
      <c r="K50" s="70"/>
      <c r="L50" s="18">
        <f t="shared" ref="L50" si="62">M50+N50+O50</f>
        <v>1</v>
      </c>
      <c r="M50" s="3"/>
      <c r="N50" s="62">
        <v>1</v>
      </c>
      <c r="O50" s="70"/>
      <c r="P50" s="15">
        <f t="shared" ref="P50" si="63">Q50+R50+S50</f>
        <v>0</v>
      </c>
      <c r="Q50" s="3"/>
      <c r="R50" s="12"/>
      <c r="S50" s="93"/>
    </row>
    <row r="51" spans="1:19" ht="19.5" thickBot="1" x14ac:dyDescent="0.45">
      <c r="A51" s="26"/>
      <c r="B51" s="25" t="s">
        <v>24</v>
      </c>
      <c r="C51" s="49">
        <f t="shared" si="4"/>
        <v>2</v>
      </c>
      <c r="D51" s="38">
        <f t="shared" si="7"/>
        <v>0</v>
      </c>
      <c r="E51" s="20"/>
      <c r="F51" s="21"/>
      <c r="G51" s="71"/>
      <c r="H51" s="19">
        <f t="shared" si="8"/>
        <v>1</v>
      </c>
      <c r="I51" s="20"/>
      <c r="J51" s="21">
        <v>1</v>
      </c>
      <c r="K51" s="71"/>
      <c r="L51" s="22">
        <f t="shared" si="9"/>
        <v>1</v>
      </c>
      <c r="M51" s="20"/>
      <c r="N51" s="63">
        <v>1</v>
      </c>
      <c r="O51" s="71"/>
      <c r="P51" s="19">
        <f t="shared" si="6"/>
        <v>0</v>
      </c>
      <c r="Q51" s="20"/>
      <c r="R51" s="21"/>
      <c r="S51" s="89"/>
    </row>
    <row r="52" spans="1:19" ht="20.25" thickTop="1" thickBot="1" x14ac:dyDescent="0.45">
      <c r="A52" s="130" t="s">
        <v>330</v>
      </c>
      <c r="B52" s="131"/>
      <c r="C52" s="46">
        <f t="shared" ref="C52:C53" si="64">D52+H52+L52+P52</f>
        <v>1</v>
      </c>
      <c r="D52" s="35">
        <f t="shared" si="7"/>
        <v>0</v>
      </c>
      <c r="E52" s="7">
        <f>E53</f>
        <v>0</v>
      </c>
      <c r="F52" s="10">
        <f>F53</f>
        <v>0</v>
      </c>
      <c r="G52" s="68">
        <f t="shared" ref="G52" si="65">G53</f>
        <v>0</v>
      </c>
      <c r="H52" s="13">
        <f t="shared" ref="H52:H53" si="66">I52+J52+K52</f>
        <v>0</v>
      </c>
      <c r="I52" s="7">
        <f t="shared" ref="I52:O52" si="67">I53</f>
        <v>0</v>
      </c>
      <c r="J52" s="10">
        <f t="shared" si="67"/>
        <v>0</v>
      </c>
      <c r="K52" s="68">
        <f t="shared" si="67"/>
        <v>0</v>
      </c>
      <c r="L52" s="16">
        <f t="shared" si="9"/>
        <v>1</v>
      </c>
      <c r="M52" s="7">
        <f t="shared" si="67"/>
        <v>1</v>
      </c>
      <c r="N52" s="60">
        <f t="shared" si="67"/>
        <v>0</v>
      </c>
      <c r="O52" s="68">
        <f t="shared" si="67"/>
        <v>0</v>
      </c>
      <c r="P52" s="13">
        <f t="shared" si="6"/>
        <v>0</v>
      </c>
      <c r="Q52" s="7">
        <f t="shared" ref="Q52:S52" si="68">Q53</f>
        <v>0</v>
      </c>
      <c r="R52" s="10">
        <f t="shared" si="68"/>
        <v>0</v>
      </c>
      <c r="S52" s="91">
        <f t="shared" si="68"/>
        <v>0</v>
      </c>
    </row>
    <row r="53" spans="1:19" ht="20.25" thickTop="1" thickBot="1" x14ac:dyDescent="0.45">
      <c r="A53" s="26"/>
      <c r="B53" s="2" t="s">
        <v>331</v>
      </c>
      <c r="C53" s="45">
        <f t="shared" si="64"/>
        <v>1</v>
      </c>
      <c r="D53" s="39">
        <f t="shared" si="7"/>
        <v>0</v>
      </c>
      <c r="E53" s="29"/>
      <c r="F53" s="51"/>
      <c r="G53" s="72"/>
      <c r="H53" s="31">
        <f t="shared" si="66"/>
        <v>0</v>
      </c>
      <c r="I53" s="29"/>
      <c r="J53" s="51"/>
      <c r="K53" s="72"/>
      <c r="L53" s="53">
        <f t="shared" si="9"/>
        <v>1</v>
      </c>
      <c r="M53" s="29">
        <v>1</v>
      </c>
      <c r="N53" s="64"/>
      <c r="O53" s="72"/>
      <c r="P53" s="31">
        <f t="shared" si="6"/>
        <v>0</v>
      </c>
      <c r="Q53" s="29"/>
      <c r="R53" s="51"/>
      <c r="S53" s="94"/>
    </row>
    <row r="54" spans="1:19" ht="20.25" thickTop="1" thickBot="1" x14ac:dyDescent="0.45">
      <c r="A54" s="130" t="s">
        <v>25</v>
      </c>
      <c r="B54" s="131"/>
      <c r="C54" s="83">
        <f t="shared" si="4"/>
        <v>153</v>
      </c>
      <c r="D54" s="35">
        <f t="shared" si="7"/>
        <v>1</v>
      </c>
      <c r="E54" s="7">
        <f>SUM(E55:E87)</f>
        <v>1</v>
      </c>
      <c r="F54" s="10">
        <f>SUM(F55:F87)</f>
        <v>0</v>
      </c>
      <c r="G54" s="68">
        <f>SUM(G55:G101)</f>
        <v>0</v>
      </c>
      <c r="H54" s="13">
        <f t="shared" si="8"/>
        <v>10</v>
      </c>
      <c r="I54" s="7">
        <f>SUM(I55:I87)</f>
        <v>3</v>
      </c>
      <c r="J54" s="10">
        <f>SUM(J55:J87)</f>
        <v>7</v>
      </c>
      <c r="K54" s="68">
        <f>SUM(K55:K101)</f>
        <v>0</v>
      </c>
      <c r="L54" s="84">
        <f>M54+N54+O54</f>
        <v>142</v>
      </c>
      <c r="M54" s="85">
        <f>SUM(M55:M87)</f>
        <v>90</v>
      </c>
      <c r="N54" s="86">
        <f>SUM(N55:N87)</f>
        <v>52</v>
      </c>
      <c r="O54" s="68">
        <f>SUM(O55:O101)</f>
        <v>0</v>
      </c>
      <c r="P54" s="13">
        <f t="shared" si="6"/>
        <v>0</v>
      </c>
      <c r="Q54" s="7">
        <f>SUM(Q55:Q87)</f>
        <v>0</v>
      </c>
      <c r="R54" s="10">
        <f>SUM(R55:R87)</f>
        <v>0</v>
      </c>
      <c r="S54" s="91">
        <f>SUM(S55:S87)</f>
        <v>0</v>
      </c>
    </row>
    <row r="55" spans="1:19" ht="19.5" thickTop="1" x14ac:dyDescent="0.4">
      <c r="A55" s="26"/>
      <c r="B55" s="23" t="s">
        <v>153</v>
      </c>
      <c r="C55" s="47">
        <f t="shared" si="4"/>
        <v>1</v>
      </c>
      <c r="D55" s="36">
        <f t="shared" si="7"/>
        <v>0</v>
      </c>
      <c r="E55" s="4"/>
      <c r="F55" s="11"/>
      <c r="G55" s="69"/>
      <c r="H55" s="14">
        <f t="shared" si="8"/>
        <v>0</v>
      </c>
      <c r="I55" s="4"/>
      <c r="J55" s="11"/>
      <c r="K55" s="69"/>
      <c r="L55" s="17">
        <f t="shared" ref="L55:L196" si="69">M55+N55+O55</f>
        <v>1</v>
      </c>
      <c r="M55" s="4">
        <v>1</v>
      </c>
      <c r="N55" s="61"/>
      <c r="O55" s="69"/>
      <c r="P55" s="14">
        <f t="shared" si="6"/>
        <v>0</v>
      </c>
      <c r="Q55" s="4"/>
      <c r="R55" s="11"/>
      <c r="S55" s="92"/>
    </row>
    <row r="56" spans="1:19" x14ac:dyDescent="0.4">
      <c r="A56" s="26"/>
      <c r="B56" s="23" t="s">
        <v>154</v>
      </c>
      <c r="C56" s="47">
        <f t="shared" ref="C56" si="70">D56+H56+L56+P56</f>
        <v>2</v>
      </c>
      <c r="D56" s="36">
        <f t="shared" ref="D56" si="71">E56+F56+G56</f>
        <v>1</v>
      </c>
      <c r="E56" s="4">
        <v>1</v>
      </c>
      <c r="F56" s="11"/>
      <c r="G56" s="69"/>
      <c r="H56" s="14">
        <f t="shared" ref="H56" si="72">I56+J56+K56</f>
        <v>1</v>
      </c>
      <c r="I56" s="4"/>
      <c r="J56" s="11">
        <v>1</v>
      </c>
      <c r="K56" s="69"/>
      <c r="L56" s="17">
        <f t="shared" ref="L56" si="73">M56+N56+O56</f>
        <v>0</v>
      </c>
      <c r="M56" s="4"/>
      <c r="N56" s="61"/>
      <c r="O56" s="69"/>
      <c r="P56" s="14">
        <f t="shared" ref="P56" si="74">Q56+R56+S56</f>
        <v>0</v>
      </c>
      <c r="Q56" s="4"/>
      <c r="R56" s="11"/>
      <c r="S56" s="92"/>
    </row>
    <row r="57" spans="1:19" x14ac:dyDescent="0.4">
      <c r="A57" s="26"/>
      <c r="B57" s="23" t="s">
        <v>332</v>
      </c>
      <c r="C57" s="47">
        <f t="shared" si="4"/>
        <v>1</v>
      </c>
      <c r="D57" s="36">
        <f t="shared" si="7"/>
        <v>0</v>
      </c>
      <c r="E57" s="4"/>
      <c r="F57" s="11"/>
      <c r="G57" s="69"/>
      <c r="H57" s="14">
        <f t="shared" si="8"/>
        <v>0</v>
      </c>
      <c r="I57" s="4"/>
      <c r="J57" s="11"/>
      <c r="K57" s="69"/>
      <c r="L57" s="17">
        <f t="shared" si="69"/>
        <v>1</v>
      </c>
      <c r="M57" s="4">
        <v>1</v>
      </c>
      <c r="N57" s="61"/>
      <c r="O57" s="69"/>
      <c r="P57" s="14">
        <f t="shared" si="6"/>
        <v>0</v>
      </c>
      <c r="Q57" s="4"/>
      <c r="R57" s="11"/>
      <c r="S57" s="92"/>
    </row>
    <row r="58" spans="1:19" x14ac:dyDescent="0.4">
      <c r="A58" s="26"/>
      <c r="B58" s="23" t="s">
        <v>219</v>
      </c>
      <c r="C58" s="47">
        <f t="shared" si="4"/>
        <v>1</v>
      </c>
      <c r="D58" s="36">
        <f t="shared" si="7"/>
        <v>0</v>
      </c>
      <c r="E58" s="4"/>
      <c r="F58" s="11"/>
      <c r="G58" s="69"/>
      <c r="H58" s="14">
        <f t="shared" si="8"/>
        <v>0</v>
      </c>
      <c r="I58" s="4"/>
      <c r="J58" s="11"/>
      <c r="K58" s="69"/>
      <c r="L58" s="17">
        <f t="shared" si="69"/>
        <v>1</v>
      </c>
      <c r="M58" s="4">
        <v>1</v>
      </c>
      <c r="N58" s="61"/>
      <c r="O58" s="69"/>
      <c r="P58" s="14">
        <f t="shared" si="6"/>
        <v>0</v>
      </c>
      <c r="Q58" s="4"/>
      <c r="R58" s="11"/>
      <c r="S58" s="92"/>
    </row>
    <row r="59" spans="1:19" x14ac:dyDescent="0.4">
      <c r="A59" s="26"/>
      <c r="B59" s="23" t="s">
        <v>220</v>
      </c>
      <c r="C59" s="47">
        <f t="shared" si="4"/>
        <v>1</v>
      </c>
      <c r="D59" s="36">
        <f t="shared" si="7"/>
        <v>0</v>
      </c>
      <c r="E59" s="4"/>
      <c r="F59" s="11"/>
      <c r="G59" s="69"/>
      <c r="H59" s="14">
        <f t="shared" ref="H59" si="75">I59+J59+K59</f>
        <v>0</v>
      </c>
      <c r="I59" s="4"/>
      <c r="J59" s="11"/>
      <c r="K59" s="69"/>
      <c r="L59" s="17">
        <f t="shared" ref="L59" si="76">M59+N59+O59</f>
        <v>1</v>
      </c>
      <c r="M59" s="4">
        <v>1</v>
      </c>
      <c r="N59" s="61"/>
      <c r="O59" s="69"/>
      <c r="P59" s="14">
        <f t="shared" si="6"/>
        <v>0</v>
      </c>
      <c r="Q59" s="4"/>
      <c r="R59" s="11"/>
      <c r="S59" s="92"/>
    </row>
    <row r="60" spans="1:19" x14ac:dyDescent="0.4">
      <c r="A60" s="26"/>
      <c r="B60" s="23" t="s">
        <v>119</v>
      </c>
      <c r="C60" s="47">
        <f t="shared" si="4"/>
        <v>1</v>
      </c>
      <c r="D60" s="36">
        <f t="shared" si="7"/>
        <v>0</v>
      </c>
      <c r="E60" s="4"/>
      <c r="F60" s="11"/>
      <c r="G60" s="69"/>
      <c r="H60" s="14">
        <f t="shared" si="8"/>
        <v>0</v>
      </c>
      <c r="I60" s="4"/>
      <c r="J60" s="11"/>
      <c r="K60" s="69"/>
      <c r="L60" s="17">
        <f t="shared" si="69"/>
        <v>1</v>
      </c>
      <c r="M60" s="4">
        <v>1</v>
      </c>
      <c r="N60" s="61"/>
      <c r="O60" s="69"/>
      <c r="P60" s="14">
        <f t="shared" si="6"/>
        <v>0</v>
      </c>
      <c r="Q60" s="4"/>
      <c r="R60" s="11"/>
      <c r="S60" s="92"/>
    </row>
    <row r="61" spans="1:19" x14ac:dyDescent="0.4">
      <c r="A61" s="26"/>
      <c r="B61" s="23" t="s">
        <v>155</v>
      </c>
      <c r="C61" s="47">
        <f t="shared" si="4"/>
        <v>1</v>
      </c>
      <c r="D61" s="36">
        <f t="shared" si="7"/>
        <v>0</v>
      </c>
      <c r="E61" s="4"/>
      <c r="F61" s="11"/>
      <c r="G61" s="69"/>
      <c r="H61" s="14">
        <f t="shared" si="8"/>
        <v>0</v>
      </c>
      <c r="I61" s="4"/>
      <c r="J61" s="11"/>
      <c r="K61" s="69"/>
      <c r="L61" s="17">
        <f t="shared" ref="L61:L65" si="77">M61+N61+O61</f>
        <v>1</v>
      </c>
      <c r="M61" s="4">
        <v>1</v>
      </c>
      <c r="N61" s="61"/>
      <c r="O61" s="69"/>
      <c r="P61" s="14">
        <f t="shared" si="6"/>
        <v>0</v>
      </c>
      <c r="Q61" s="4"/>
      <c r="R61" s="11"/>
      <c r="S61" s="92"/>
    </row>
    <row r="62" spans="1:19" x14ac:dyDescent="0.4">
      <c r="A62" s="26"/>
      <c r="B62" s="23" t="s">
        <v>264</v>
      </c>
      <c r="C62" s="47">
        <f t="shared" si="4"/>
        <v>1</v>
      </c>
      <c r="D62" s="36">
        <f t="shared" si="7"/>
        <v>0</v>
      </c>
      <c r="E62" s="4"/>
      <c r="F62" s="11"/>
      <c r="G62" s="69"/>
      <c r="H62" s="14">
        <f t="shared" ref="H62" si="78">I62+J62+K62</f>
        <v>0</v>
      </c>
      <c r="I62" s="4"/>
      <c r="J62" s="11"/>
      <c r="K62" s="69"/>
      <c r="L62" s="17">
        <f t="shared" ref="L62" si="79">M62+N62+O62</f>
        <v>1</v>
      </c>
      <c r="M62" s="4">
        <v>1</v>
      </c>
      <c r="N62" s="61"/>
      <c r="O62" s="69"/>
      <c r="P62" s="14">
        <f t="shared" ref="P62" si="80">Q62+R62+S62</f>
        <v>0</v>
      </c>
      <c r="Q62" s="4"/>
      <c r="R62" s="11"/>
      <c r="S62" s="92"/>
    </row>
    <row r="63" spans="1:19" x14ac:dyDescent="0.4">
      <c r="A63" s="26"/>
      <c r="B63" s="23" t="s">
        <v>156</v>
      </c>
      <c r="C63" s="47">
        <f t="shared" si="4"/>
        <v>1</v>
      </c>
      <c r="D63" s="36">
        <f t="shared" si="7"/>
        <v>0</v>
      </c>
      <c r="E63" s="4"/>
      <c r="F63" s="11"/>
      <c r="G63" s="69"/>
      <c r="H63" s="14">
        <f t="shared" si="8"/>
        <v>0</v>
      </c>
      <c r="I63" s="4"/>
      <c r="J63" s="11"/>
      <c r="K63" s="69"/>
      <c r="L63" s="17">
        <f t="shared" si="77"/>
        <v>1</v>
      </c>
      <c r="M63" s="4">
        <v>1</v>
      </c>
      <c r="N63" s="61"/>
      <c r="O63" s="69"/>
      <c r="P63" s="14">
        <f t="shared" si="6"/>
        <v>0</v>
      </c>
      <c r="Q63" s="4"/>
      <c r="R63" s="11"/>
      <c r="S63" s="92"/>
    </row>
    <row r="64" spans="1:19" x14ac:dyDescent="0.4">
      <c r="A64" s="26"/>
      <c r="B64" s="23" t="s">
        <v>246</v>
      </c>
      <c r="C64" s="47">
        <f t="shared" si="4"/>
        <v>1</v>
      </c>
      <c r="D64" s="36">
        <f t="shared" si="7"/>
        <v>0</v>
      </c>
      <c r="E64" s="4"/>
      <c r="F64" s="11"/>
      <c r="G64" s="69"/>
      <c r="H64" s="14">
        <f t="shared" ref="H64" si="81">I64+J64+K64</f>
        <v>1</v>
      </c>
      <c r="I64" s="4">
        <v>1</v>
      </c>
      <c r="J64" s="11"/>
      <c r="K64" s="69"/>
      <c r="L64" s="17">
        <f t="shared" ref="L64" si="82">M64+N64+O64</f>
        <v>0</v>
      </c>
      <c r="M64" s="4"/>
      <c r="N64" s="61"/>
      <c r="O64" s="69"/>
      <c r="P64" s="14">
        <f t="shared" si="6"/>
        <v>0</v>
      </c>
      <c r="Q64" s="4"/>
      <c r="R64" s="11"/>
      <c r="S64" s="92"/>
    </row>
    <row r="65" spans="1:19" x14ac:dyDescent="0.4">
      <c r="A65" s="26"/>
      <c r="B65" s="23" t="s">
        <v>157</v>
      </c>
      <c r="C65" s="47">
        <f t="shared" si="4"/>
        <v>1</v>
      </c>
      <c r="D65" s="36">
        <f t="shared" si="7"/>
        <v>0</v>
      </c>
      <c r="E65" s="4"/>
      <c r="F65" s="11"/>
      <c r="G65" s="69"/>
      <c r="H65" s="14">
        <f t="shared" si="8"/>
        <v>0</v>
      </c>
      <c r="I65" s="4"/>
      <c r="J65" s="11"/>
      <c r="K65" s="69"/>
      <c r="L65" s="17">
        <f t="shared" si="77"/>
        <v>1</v>
      </c>
      <c r="M65" s="4">
        <v>1</v>
      </c>
      <c r="N65" s="61"/>
      <c r="O65" s="69"/>
      <c r="P65" s="14">
        <f t="shared" si="6"/>
        <v>0</v>
      </c>
      <c r="Q65" s="4"/>
      <c r="R65" s="11"/>
      <c r="S65" s="92"/>
    </row>
    <row r="66" spans="1:19" x14ac:dyDescent="0.4">
      <c r="A66" s="26"/>
      <c r="B66" s="23" t="s">
        <v>120</v>
      </c>
      <c r="C66" s="47">
        <f t="shared" si="4"/>
        <v>2</v>
      </c>
      <c r="D66" s="36">
        <f t="shared" si="7"/>
        <v>0</v>
      </c>
      <c r="E66" s="4"/>
      <c r="F66" s="11"/>
      <c r="G66" s="69"/>
      <c r="H66" s="14">
        <f t="shared" si="8"/>
        <v>0</v>
      </c>
      <c r="I66" s="4"/>
      <c r="J66" s="11"/>
      <c r="K66" s="69"/>
      <c r="L66" s="17">
        <f t="shared" si="69"/>
        <v>2</v>
      </c>
      <c r="M66" s="4">
        <v>2</v>
      </c>
      <c r="N66" s="61"/>
      <c r="O66" s="69"/>
      <c r="P66" s="14">
        <f t="shared" si="6"/>
        <v>0</v>
      </c>
      <c r="Q66" s="4"/>
      <c r="R66" s="11"/>
      <c r="S66" s="92"/>
    </row>
    <row r="67" spans="1:19" x14ac:dyDescent="0.4">
      <c r="A67" s="26"/>
      <c r="B67" s="23" t="s">
        <v>300</v>
      </c>
      <c r="C67" s="47">
        <f t="shared" ref="C67:C68" si="83">D67+H67+L67+P67</f>
        <v>1</v>
      </c>
      <c r="D67" s="36">
        <f t="shared" ref="D67:D68" si="84">E67+F67+G67</f>
        <v>0</v>
      </c>
      <c r="E67" s="4"/>
      <c r="F67" s="11"/>
      <c r="G67" s="69"/>
      <c r="H67" s="14">
        <f t="shared" ref="H67:H68" si="85">I67+J67+K67</f>
        <v>0</v>
      </c>
      <c r="I67" s="4"/>
      <c r="J67" s="11"/>
      <c r="K67" s="69"/>
      <c r="L67" s="17">
        <f t="shared" si="69"/>
        <v>1</v>
      </c>
      <c r="M67" s="4"/>
      <c r="N67" s="61">
        <v>1</v>
      </c>
      <c r="O67" s="69"/>
      <c r="P67" s="14">
        <f t="shared" ref="P67:P68" si="86">Q67+R67+S67</f>
        <v>0</v>
      </c>
      <c r="Q67" s="4"/>
      <c r="R67" s="11"/>
      <c r="S67" s="92"/>
    </row>
    <row r="68" spans="1:19" x14ac:dyDescent="0.4">
      <c r="A68" s="26"/>
      <c r="B68" s="23" t="s">
        <v>244</v>
      </c>
      <c r="C68" s="47">
        <f t="shared" si="83"/>
        <v>1</v>
      </c>
      <c r="D68" s="36">
        <f t="shared" si="84"/>
        <v>0</v>
      </c>
      <c r="E68" s="4"/>
      <c r="F68" s="11"/>
      <c r="G68" s="69"/>
      <c r="H68" s="14">
        <f t="shared" si="85"/>
        <v>0</v>
      </c>
      <c r="I68" s="4"/>
      <c r="J68" s="11"/>
      <c r="K68" s="69"/>
      <c r="L68" s="17">
        <f t="shared" ref="L68" si="87">M68+N68+O68</f>
        <v>1</v>
      </c>
      <c r="M68" s="4"/>
      <c r="N68" s="61">
        <v>1</v>
      </c>
      <c r="O68" s="69"/>
      <c r="P68" s="14">
        <f t="shared" si="86"/>
        <v>0</v>
      </c>
      <c r="Q68" s="4"/>
      <c r="R68" s="11"/>
      <c r="S68" s="92"/>
    </row>
    <row r="69" spans="1:19" x14ac:dyDescent="0.4">
      <c r="A69" s="26"/>
      <c r="B69" s="23" t="s">
        <v>407</v>
      </c>
      <c r="C69" s="47">
        <f t="shared" si="4"/>
        <v>1</v>
      </c>
      <c r="D69" s="36">
        <f t="shared" si="7"/>
        <v>0</v>
      </c>
      <c r="E69" s="4"/>
      <c r="F69" s="11"/>
      <c r="G69" s="69"/>
      <c r="H69" s="14">
        <f t="shared" ref="H69:H70" si="88">I69+J69+K69</f>
        <v>0</v>
      </c>
      <c r="I69" s="4"/>
      <c r="J69" s="11"/>
      <c r="K69" s="69"/>
      <c r="L69" s="17">
        <f t="shared" si="69"/>
        <v>1</v>
      </c>
      <c r="M69" s="4">
        <v>1</v>
      </c>
      <c r="N69" s="61"/>
      <c r="O69" s="69"/>
      <c r="P69" s="14">
        <f t="shared" si="6"/>
        <v>0</v>
      </c>
      <c r="Q69" s="4"/>
      <c r="R69" s="11"/>
      <c r="S69" s="92"/>
    </row>
    <row r="70" spans="1:19" x14ac:dyDescent="0.4">
      <c r="A70" s="26"/>
      <c r="B70" s="23" t="s">
        <v>301</v>
      </c>
      <c r="C70" s="47">
        <f t="shared" ref="C70" si="89">D70+H70+L70+P70</f>
        <v>2</v>
      </c>
      <c r="D70" s="36">
        <f t="shared" ref="D70" si="90">E70+F70+G70</f>
        <v>0</v>
      </c>
      <c r="E70" s="4"/>
      <c r="F70" s="11"/>
      <c r="G70" s="69"/>
      <c r="H70" s="14">
        <f t="shared" si="88"/>
        <v>0</v>
      </c>
      <c r="I70" s="4"/>
      <c r="J70" s="11"/>
      <c r="K70" s="69"/>
      <c r="L70" s="17">
        <f t="shared" si="69"/>
        <v>2</v>
      </c>
      <c r="M70" s="4">
        <v>1</v>
      </c>
      <c r="N70" s="61">
        <v>1</v>
      </c>
      <c r="O70" s="69"/>
      <c r="P70" s="14">
        <f t="shared" ref="P70" si="91">Q70+R70+S70</f>
        <v>0</v>
      </c>
      <c r="Q70" s="4"/>
      <c r="R70" s="11"/>
      <c r="S70" s="92"/>
    </row>
    <row r="71" spans="1:19" x14ac:dyDescent="0.4">
      <c r="A71" s="26"/>
      <c r="B71" s="23" t="s">
        <v>158</v>
      </c>
      <c r="C71" s="47">
        <f t="shared" si="4"/>
        <v>1</v>
      </c>
      <c r="D71" s="36">
        <f t="shared" si="7"/>
        <v>0</v>
      </c>
      <c r="E71" s="4"/>
      <c r="F71" s="11"/>
      <c r="G71" s="69"/>
      <c r="H71" s="14">
        <f t="shared" si="8"/>
        <v>0</v>
      </c>
      <c r="I71" s="4"/>
      <c r="J71" s="11"/>
      <c r="K71" s="69"/>
      <c r="L71" s="17">
        <f t="shared" ref="L71" si="92">M71+N71+O71</f>
        <v>1</v>
      </c>
      <c r="M71" s="4">
        <v>1</v>
      </c>
      <c r="N71" s="61"/>
      <c r="O71" s="69"/>
      <c r="P71" s="14">
        <f t="shared" si="6"/>
        <v>0</v>
      </c>
      <c r="Q71" s="4"/>
      <c r="R71" s="11"/>
      <c r="S71" s="92"/>
    </row>
    <row r="72" spans="1:19" x14ac:dyDescent="0.4">
      <c r="A72" s="26"/>
      <c r="B72" s="24" t="s">
        <v>121</v>
      </c>
      <c r="C72" s="48">
        <f t="shared" si="4"/>
        <v>7</v>
      </c>
      <c r="D72" s="37">
        <f t="shared" si="7"/>
        <v>0</v>
      </c>
      <c r="E72" s="3"/>
      <c r="F72" s="12"/>
      <c r="G72" s="70"/>
      <c r="H72" s="15">
        <f t="shared" si="8"/>
        <v>0</v>
      </c>
      <c r="I72" s="3"/>
      <c r="J72" s="12"/>
      <c r="K72" s="70"/>
      <c r="L72" s="18">
        <f t="shared" si="69"/>
        <v>7</v>
      </c>
      <c r="M72" s="3">
        <v>5</v>
      </c>
      <c r="N72" s="62">
        <v>2</v>
      </c>
      <c r="O72" s="70"/>
      <c r="P72" s="14">
        <f t="shared" si="6"/>
        <v>0</v>
      </c>
      <c r="Q72" s="3"/>
      <c r="R72" s="12"/>
      <c r="S72" s="93"/>
    </row>
    <row r="73" spans="1:19" x14ac:dyDescent="0.4">
      <c r="A73" s="26"/>
      <c r="B73" s="24" t="s">
        <v>207</v>
      </c>
      <c r="C73" s="48">
        <f t="shared" si="4"/>
        <v>1</v>
      </c>
      <c r="D73" s="37">
        <f t="shared" si="7"/>
        <v>0</v>
      </c>
      <c r="E73" s="3"/>
      <c r="F73" s="12"/>
      <c r="G73" s="70"/>
      <c r="H73" s="15">
        <f t="shared" ref="H73" si="93">I73+J73+K73</f>
        <v>0</v>
      </c>
      <c r="I73" s="3"/>
      <c r="J73" s="12"/>
      <c r="K73" s="70"/>
      <c r="L73" s="18">
        <f t="shared" ref="L73" si="94">M73+N73+O73</f>
        <v>1</v>
      </c>
      <c r="M73" s="3">
        <v>1</v>
      </c>
      <c r="N73" s="62"/>
      <c r="O73" s="70"/>
      <c r="P73" s="14">
        <f t="shared" si="6"/>
        <v>0</v>
      </c>
      <c r="Q73" s="3"/>
      <c r="R73" s="12"/>
      <c r="S73" s="93"/>
    </row>
    <row r="74" spans="1:19" x14ac:dyDescent="0.4">
      <c r="A74" s="26"/>
      <c r="B74" s="24" t="s">
        <v>159</v>
      </c>
      <c r="C74" s="48">
        <f t="shared" si="4"/>
        <v>2</v>
      </c>
      <c r="D74" s="37">
        <f t="shared" si="7"/>
        <v>0</v>
      </c>
      <c r="E74" s="3"/>
      <c r="F74" s="12"/>
      <c r="G74" s="70"/>
      <c r="H74" s="15">
        <f t="shared" si="8"/>
        <v>1</v>
      </c>
      <c r="I74" s="3"/>
      <c r="J74" s="12">
        <v>1</v>
      </c>
      <c r="K74" s="70"/>
      <c r="L74" s="18">
        <f t="shared" ref="L74" si="95">M74+N74+O74</f>
        <v>1</v>
      </c>
      <c r="M74" s="3">
        <v>1</v>
      </c>
      <c r="N74" s="62"/>
      <c r="O74" s="70"/>
      <c r="P74" s="14">
        <f t="shared" si="6"/>
        <v>0</v>
      </c>
      <c r="Q74" s="3"/>
      <c r="R74" s="12"/>
      <c r="S74" s="93"/>
    </row>
    <row r="75" spans="1:19" x14ac:dyDescent="0.4">
      <c r="A75" s="26"/>
      <c r="B75" s="24" t="s">
        <v>160</v>
      </c>
      <c r="C75" s="48">
        <f t="shared" si="4"/>
        <v>4</v>
      </c>
      <c r="D75" s="37">
        <f t="shared" si="7"/>
        <v>0</v>
      </c>
      <c r="E75" s="3"/>
      <c r="F75" s="12"/>
      <c r="G75" s="70"/>
      <c r="H75" s="15">
        <f t="shared" si="8"/>
        <v>0</v>
      </c>
      <c r="I75" s="3"/>
      <c r="J75" s="12"/>
      <c r="K75" s="70"/>
      <c r="L75" s="18">
        <f t="shared" ref="L75:L76" si="96">M75+N75+O75</f>
        <v>4</v>
      </c>
      <c r="M75" s="3">
        <v>1</v>
      </c>
      <c r="N75" s="62">
        <v>3</v>
      </c>
      <c r="O75" s="70"/>
      <c r="P75" s="14">
        <f t="shared" si="6"/>
        <v>0</v>
      </c>
      <c r="Q75" s="3"/>
      <c r="R75" s="12"/>
      <c r="S75" s="93"/>
    </row>
    <row r="76" spans="1:19" x14ac:dyDescent="0.4">
      <c r="A76" s="26"/>
      <c r="B76" s="24" t="s">
        <v>161</v>
      </c>
      <c r="C76" s="48">
        <f t="shared" si="4"/>
        <v>2</v>
      </c>
      <c r="D76" s="37">
        <f t="shared" si="7"/>
        <v>0</v>
      </c>
      <c r="E76" s="3"/>
      <c r="F76" s="12"/>
      <c r="G76" s="70"/>
      <c r="H76" s="15">
        <f t="shared" si="8"/>
        <v>0</v>
      </c>
      <c r="I76" s="3"/>
      <c r="J76" s="12"/>
      <c r="K76" s="70"/>
      <c r="L76" s="18">
        <f t="shared" si="96"/>
        <v>2</v>
      </c>
      <c r="M76" s="3">
        <v>1</v>
      </c>
      <c r="N76" s="62">
        <v>1</v>
      </c>
      <c r="O76" s="70"/>
      <c r="P76" s="14">
        <f t="shared" si="6"/>
        <v>0</v>
      </c>
      <c r="Q76" s="3"/>
      <c r="R76" s="12"/>
      <c r="S76" s="93"/>
    </row>
    <row r="77" spans="1:19" x14ac:dyDescent="0.4">
      <c r="A77" s="26"/>
      <c r="B77" s="24" t="s">
        <v>26</v>
      </c>
      <c r="C77" s="48">
        <f t="shared" si="4"/>
        <v>1</v>
      </c>
      <c r="D77" s="37">
        <f t="shared" si="7"/>
        <v>0</v>
      </c>
      <c r="E77" s="3"/>
      <c r="F77" s="12"/>
      <c r="G77" s="70"/>
      <c r="H77" s="15">
        <f t="shared" si="8"/>
        <v>0</v>
      </c>
      <c r="I77" s="3"/>
      <c r="J77" s="12"/>
      <c r="K77" s="70"/>
      <c r="L77" s="18">
        <f t="shared" si="69"/>
        <v>1</v>
      </c>
      <c r="M77" s="3">
        <v>1</v>
      </c>
      <c r="N77" s="62"/>
      <c r="O77" s="70"/>
      <c r="P77" s="14">
        <f t="shared" si="6"/>
        <v>0</v>
      </c>
      <c r="Q77" s="3"/>
      <c r="R77" s="12"/>
      <c r="S77" s="93"/>
    </row>
    <row r="78" spans="1:19" x14ac:dyDescent="0.4">
      <c r="A78" s="26"/>
      <c r="B78" s="24" t="s">
        <v>27</v>
      </c>
      <c r="C78" s="48">
        <f t="shared" si="4"/>
        <v>6</v>
      </c>
      <c r="D78" s="37">
        <f t="shared" si="7"/>
        <v>0</v>
      </c>
      <c r="E78" s="3"/>
      <c r="F78" s="12"/>
      <c r="G78" s="70"/>
      <c r="H78" s="15">
        <f t="shared" si="8"/>
        <v>0</v>
      </c>
      <c r="I78" s="3"/>
      <c r="J78" s="12"/>
      <c r="K78" s="70"/>
      <c r="L78" s="18">
        <f t="shared" si="69"/>
        <v>6</v>
      </c>
      <c r="M78" s="3">
        <v>4</v>
      </c>
      <c r="N78" s="62">
        <v>2</v>
      </c>
      <c r="O78" s="70"/>
      <c r="P78" s="14">
        <f t="shared" si="6"/>
        <v>0</v>
      </c>
      <c r="Q78" s="3"/>
      <c r="R78" s="12"/>
      <c r="S78" s="93"/>
    </row>
    <row r="79" spans="1:19" x14ac:dyDescent="0.4">
      <c r="A79" s="26"/>
      <c r="B79" s="24" t="s">
        <v>28</v>
      </c>
      <c r="C79" s="48">
        <f t="shared" si="4"/>
        <v>2</v>
      </c>
      <c r="D79" s="37">
        <f t="shared" si="7"/>
        <v>0</v>
      </c>
      <c r="E79" s="3"/>
      <c r="F79" s="12"/>
      <c r="G79" s="70"/>
      <c r="H79" s="15">
        <f t="shared" si="8"/>
        <v>0</v>
      </c>
      <c r="I79" s="3"/>
      <c r="J79" s="12"/>
      <c r="K79" s="70"/>
      <c r="L79" s="18">
        <f t="shared" si="69"/>
        <v>2</v>
      </c>
      <c r="M79" s="3"/>
      <c r="N79" s="62">
        <v>2</v>
      </c>
      <c r="O79" s="70"/>
      <c r="P79" s="14">
        <f t="shared" si="6"/>
        <v>0</v>
      </c>
      <c r="Q79" s="3"/>
      <c r="R79" s="12"/>
      <c r="S79" s="93"/>
    </row>
    <row r="80" spans="1:19" x14ac:dyDescent="0.4">
      <c r="A80" s="26"/>
      <c r="B80" s="24" t="s">
        <v>302</v>
      </c>
      <c r="C80" s="48">
        <f t="shared" ref="C80" si="97">D80+H80+L80+P80</f>
        <v>1</v>
      </c>
      <c r="D80" s="37">
        <f t="shared" ref="D80" si="98">E80+F80+G80</f>
        <v>0</v>
      </c>
      <c r="E80" s="3"/>
      <c r="F80" s="12"/>
      <c r="G80" s="70"/>
      <c r="H80" s="15">
        <f t="shared" ref="H80" si="99">I80+J80+K80</f>
        <v>0</v>
      </c>
      <c r="I80" s="3"/>
      <c r="J80" s="12"/>
      <c r="K80" s="70"/>
      <c r="L80" s="18">
        <f t="shared" ref="L80" si="100">M80+N80+O80</f>
        <v>1</v>
      </c>
      <c r="M80" s="3">
        <v>1</v>
      </c>
      <c r="N80" s="62"/>
      <c r="O80" s="70"/>
      <c r="P80" s="14">
        <f t="shared" ref="P80" si="101">Q80+R80+S80</f>
        <v>0</v>
      </c>
      <c r="Q80" s="3"/>
      <c r="R80" s="12"/>
      <c r="S80" s="93"/>
    </row>
    <row r="81" spans="1:19" x14ac:dyDescent="0.4">
      <c r="A81" s="26"/>
      <c r="B81" s="24" t="s">
        <v>245</v>
      </c>
      <c r="C81" s="48">
        <f t="shared" si="4"/>
        <v>1</v>
      </c>
      <c r="D81" s="37">
        <f t="shared" si="7"/>
        <v>0</v>
      </c>
      <c r="E81" s="3"/>
      <c r="F81" s="12"/>
      <c r="G81" s="70"/>
      <c r="H81" s="15">
        <f t="shared" ref="H81" si="102">I81+J81+K81</f>
        <v>0</v>
      </c>
      <c r="I81" s="3"/>
      <c r="J81" s="12"/>
      <c r="K81" s="70"/>
      <c r="L81" s="18">
        <f t="shared" ref="L81" si="103">M81+N81+O81</f>
        <v>1</v>
      </c>
      <c r="M81" s="3"/>
      <c r="N81" s="62">
        <v>1</v>
      </c>
      <c r="O81" s="70"/>
      <c r="P81" s="14">
        <f t="shared" si="6"/>
        <v>0</v>
      </c>
      <c r="Q81" s="3"/>
      <c r="R81" s="12"/>
      <c r="S81" s="93"/>
    </row>
    <row r="82" spans="1:19" x14ac:dyDescent="0.4">
      <c r="A82" s="26"/>
      <c r="B82" s="24" t="s">
        <v>29</v>
      </c>
      <c r="C82" s="48">
        <f t="shared" si="4"/>
        <v>24</v>
      </c>
      <c r="D82" s="37">
        <f t="shared" si="7"/>
        <v>0</v>
      </c>
      <c r="E82" s="3"/>
      <c r="F82" s="12"/>
      <c r="G82" s="70"/>
      <c r="H82" s="15">
        <f t="shared" si="8"/>
        <v>3</v>
      </c>
      <c r="I82" s="3">
        <v>1</v>
      </c>
      <c r="J82" s="12">
        <v>2</v>
      </c>
      <c r="K82" s="70"/>
      <c r="L82" s="18">
        <f t="shared" si="69"/>
        <v>21</v>
      </c>
      <c r="M82" s="3">
        <v>11</v>
      </c>
      <c r="N82" s="62">
        <v>10</v>
      </c>
      <c r="O82" s="70"/>
      <c r="P82" s="14">
        <f t="shared" si="6"/>
        <v>0</v>
      </c>
      <c r="Q82" s="3"/>
      <c r="R82" s="12"/>
      <c r="S82" s="93"/>
    </row>
    <row r="83" spans="1:19" x14ac:dyDescent="0.4">
      <c r="A83" s="26"/>
      <c r="B83" s="24" t="s">
        <v>30</v>
      </c>
      <c r="C83" s="48">
        <f t="shared" si="4"/>
        <v>17</v>
      </c>
      <c r="D83" s="37">
        <f t="shared" si="7"/>
        <v>0</v>
      </c>
      <c r="E83" s="3"/>
      <c r="F83" s="12"/>
      <c r="G83" s="70"/>
      <c r="H83" s="15">
        <f t="shared" si="8"/>
        <v>1</v>
      </c>
      <c r="I83" s="3"/>
      <c r="J83" s="12">
        <v>1</v>
      </c>
      <c r="K83" s="70"/>
      <c r="L83" s="18">
        <f t="shared" si="69"/>
        <v>16</v>
      </c>
      <c r="M83" s="3">
        <v>7</v>
      </c>
      <c r="N83" s="62">
        <v>9</v>
      </c>
      <c r="O83" s="70"/>
      <c r="P83" s="14">
        <f t="shared" si="6"/>
        <v>0</v>
      </c>
      <c r="Q83" s="3"/>
      <c r="R83" s="12"/>
      <c r="S83" s="93"/>
    </row>
    <row r="84" spans="1:19" x14ac:dyDescent="0.4">
      <c r="A84" s="26"/>
      <c r="B84" s="25" t="s">
        <v>122</v>
      </c>
      <c r="C84" s="49">
        <f t="shared" si="4"/>
        <v>60</v>
      </c>
      <c r="D84" s="37">
        <f t="shared" si="7"/>
        <v>0</v>
      </c>
      <c r="E84" s="20"/>
      <c r="F84" s="21"/>
      <c r="G84" s="71"/>
      <c r="H84" s="15">
        <f t="shared" si="8"/>
        <v>3</v>
      </c>
      <c r="I84" s="20">
        <v>1</v>
      </c>
      <c r="J84" s="21">
        <v>2</v>
      </c>
      <c r="K84" s="71"/>
      <c r="L84" s="22">
        <f t="shared" ref="L84:L99" si="104">M84+N84+O84</f>
        <v>57</v>
      </c>
      <c r="M84" s="20">
        <v>40</v>
      </c>
      <c r="N84" s="63">
        <v>17</v>
      </c>
      <c r="O84" s="71"/>
      <c r="P84" s="14">
        <f t="shared" si="6"/>
        <v>0</v>
      </c>
      <c r="Q84" s="20"/>
      <c r="R84" s="21"/>
      <c r="S84" s="89"/>
    </row>
    <row r="85" spans="1:19" x14ac:dyDescent="0.4">
      <c r="A85" s="26"/>
      <c r="B85" s="25" t="s">
        <v>162</v>
      </c>
      <c r="C85" s="49">
        <f t="shared" ref="C85" si="105">D85+H85+L85+P85</f>
        <v>2</v>
      </c>
      <c r="D85" s="37">
        <f t="shared" ref="D85" si="106">E85+F85+G85</f>
        <v>0</v>
      </c>
      <c r="E85" s="20"/>
      <c r="F85" s="21"/>
      <c r="G85" s="71"/>
      <c r="H85" s="15">
        <f t="shared" ref="H85" si="107">I85+J85+K85</f>
        <v>0</v>
      </c>
      <c r="I85" s="20"/>
      <c r="J85" s="21"/>
      <c r="K85" s="71"/>
      <c r="L85" s="22">
        <f t="shared" ref="L85" si="108">M85+N85+O85</f>
        <v>2</v>
      </c>
      <c r="M85" s="20">
        <v>2</v>
      </c>
      <c r="N85" s="63"/>
      <c r="O85" s="71"/>
      <c r="P85" s="14">
        <f t="shared" ref="P85" si="109">Q85+R85+S85</f>
        <v>0</v>
      </c>
      <c r="Q85" s="20"/>
      <c r="R85" s="21"/>
      <c r="S85" s="89"/>
    </row>
    <row r="86" spans="1:19" x14ac:dyDescent="0.4">
      <c r="A86" s="26"/>
      <c r="B86" s="25" t="s">
        <v>163</v>
      </c>
      <c r="C86" s="49">
        <f t="shared" si="4"/>
        <v>2</v>
      </c>
      <c r="D86" s="37">
        <f t="shared" si="7"/>
        <v>0</v>
      </c>
      <c r="E86" s="20"/>
      <c r="F86" s="21"/>
      <c r="G86" s="71"/>
      <c r="H86" s="15">
        <f t="shared" si="8"/>
        <v>0</v>
      </c>
      <c r="I86" s="20"/>
      <c r="J86" s="21"/>
      <c r="K86" s="71"/>
      <c r="L86" s="22">
        <f t="shared" si="104"/>
        <v>2</v>
      </c>
      <c r="M86" s="20"/>
      <c r="N86" s="63">
        <v>2</v>
      </c>
      <c r="O86" s="71"/>
      <c r="P86" s="14">
        <f t="shared" si="6"/>
        <v>0</v>
      </c>
      <c r="Q86" s="20"/>
      <c r="R86" s="21"/>
      <c r="S86" s="89"/>
    </row>
    <row r="87" spans="1:19" ht="19.5" thickBot="1" x14ac:dyDescent="0.45">
      <c r="A87" s="26"/>
      <c r="B87" s="25" t="s">
        <v>333</v>
      </c>
      <c r="C87" s="49">
        <f t="shared" si="4"/>
        <v>1</v>
      </c>
      <c r="D87" s="38">
        <f t="shared" si="7"/>
        <v>0</v>
      </c>
      <c r="E87" s="20"/>
      <c r="F87" s="21"/>
      <c r="G87" s="71"/>
      <c r="H87" s="19">
        <f t="shared" si="8"/>
        <v>0</v>
      </c>
      <c r="I87" s="20"/>
      <c r="J87" s="21"/>
      <c r="K87" s="71"/>
      <c r="L87" s="22">
        <f t="shared" ref="L87:L98" si="110">M87+N87+O87</f>
        <v>1</v>
      </c>
      <c r="M87" s="20">
        <v>1</v>
      </c>
      <c r="N87" s="63"/>
      <c r="O87" s="71"/>
      <c r="P87" s="31">
        <f t="shared" si="6"/>
        <v>0</v>
      </c>
      <c r="Q87" s="20"/>
      <c r="R87" s="21"/>
      <c r="S87" s="89"/>
    </row>
    <row r="88" spans="1:19" ht="20.25" thickTop="1" thickBot="1" x14ac:dyDescent="0.45">
      <c r="A88" s="130" t="s">
        <v>123</v>
      </c>
      <c r="B88" s="133"/>
      <c r="C88" s="46">
        <f t="shared" si="4"/>
        <v>20</v>
      </c>
      <c r="D88" s="35">
        <f t="shared" si="7"/>
        <v>3</v>
      </c>
      <c r="E88" s="7">
        <f>SUM(E89:E101)</f>
        <v>2</v>
      </c>
      <c r="F88" s="10">
        <f>SUM(F89:F101)</f>
        <v>1</v>
      </c>
      <c r="G88" s="68">
        <f>SUM(G89:G101)</f>
        <v>0</v>
      </c>
      <c r="H88" s="13">
        <f t="shared" si="8"/>
        <v>2</v>
      </c>
      <c r="I88" s="7">
        <f>SUM(I89:I101)</f>
        <v>0</v>
      </c>
      <c r="J88" s="10">
        <f>SUM(J89:J101)</f>
        <v>2</v>
      </c>
      <c r="K88" s="68">
        <f>SUM(K89:K101)</f>
        <v>0</v>
      </c>
      <c r="L88" s="16">
        <f t="shared" ref="L88" si="111">M88+N88+O88</f>
        <v>15</v>
      </c>
      <c r="M88" s="7">
        <f t="shared" ref="M88:O88" si="112">SUM(M89:M101)</f>
        <v>7</v>
      </c>
      <c r="N88" s="60">
        <f t="shared" si="112"/>
        <v>8</v>
      </c>
      <c r="O88" s="68">
        <f t="shared" si="112"/>
        <v>0</v>
      </c>
      <c r="P88" s="13">
        <f t="shared" si="6"/>
        <v>0</v>
      </c>
      <c r="Q88" s="7">
        <f t="shared" ref="Q88:S88" si="113">SUM(Q89:Q101)</f>
        <v>0</v>
      </c>
      <c r="R88" s="10">
        <f t="shared" ref="R88" si="114">SUM(R89:R101)</f>
        <v>0</v>
      </c>
      <c r="S88" s="91">
        <f t="shared" si="113"/>
        <v>0</v>
      </c>
    </row>
    <row r="89" spans="1:19" ht="19.5" thickTop="1" x14ac:dyDescent="0.4">
      <c r="A89" s="26"/>
      <c r="B89" s="82" t="s">
        <v>409</v>
      </c>
      <c r="C89" s="47">
        <f t="shared" si="4"/>
        <v>2</v>
      </c>
      <c r="D89" s="36">
        <f t="shared" ref="D89:D173" si="115">E89+F89+G89</f>
        <v>1</v>
      </c>
      <c r="E89" s="4"/>
      <c r="F89" s="11">
        <v>1</v>
      </c>
      <c r="G89" s="69"/>
      <c r="H89" s="14">
        <f t="shared" si="8"/>
        <v>0</v>
      </c>
      <c r="I89" s="4"/>
      <c r="J89" s="11"/>
      <c r="K89" s="69"/>
      <c r="L89" s="17">
        <f t="shared" si="110"/>
        <v>1</v>
      </c>
      <c r="M89" s="4">
        <v>1</v>
      </c>
      <c r="N89" s="61"/>
      <c r="O89" s="69"/>
      <c r="P89" s="14">
        <f t="shared" si="6"/>
        <v>0</v>
      </c>
      <c r="Q89" s="4"/>
      <c r="R89" s="11"/>
      <c r="S89" s="92"/>
    </row>
    <row r="90" spans="1:19" x14ac:dyDescent="0.4">
      <c r="A90" s="26"/>
      <c r="B90" s="57" t="s">
        <v>410</v>
      </c>
      <c r="C90" s="49">
        <f t="shared" si="4"/>
        <v>1</v>
      </c>
      <c r="D90" s="37">
        <f t="shared" ref="D90" si="116">E90+F90+G90</f>
        <v>0</v>
      </c>
      <c r="E90" s="20"/>
      <c r="F90" s="21"/>
      <c r="G90" s="71"/>
      <c r="H90" s="15">
        <f t="shared" ref="H90" si="117">I90+J90+K90</f>
        <v>1</v>
      </c>
      <c r="I90" s="20"/>
      <c r="J90" s="21">
        <v>1</v>
      </c>
      <c r="K90" s="71"/>
      <c r="L90" s="22">
        <f t="shared" si="110"/>
        <v>0</v>
      </c>
      <c r="M90" s="20"/>
      <c r="N90" s="63"/>
      <c r="O90" s="71"/>
      <c r="P90" s="14">
        <f t="shared" ref="P90" si="118">Q90+R90+S90</f>
        <v>0</v>
      </c>
      <c r="Q90" s="20"/>
      <c r="R90" s="21"/>
      <c r="S90" s="89"/>
    </row>
    <row r="91" spans="1:19" x14ac:dyDescent="0.4">
      <c r="A91" s="26"/>
      <c r="B91" s="57" t="s">
        <v>164</v>
      </c>
      <c r="C91" s="49">
        <f t="shared" ref="C91" si="119">D91+H91+L91+P91</f>
        <v>2</v>
      </c>
      <c r="D91" s="37">
        <f t="shared" si="115"/>
        <v>0</v>
      </c>
      <c r="E91" s="20"/>
      <c r="F91" s="21"/>
      <c r="G91" s="71"/>
      <c r="H91" s="15">
        <f t="shared" si="8"/>
        <v>0</v>
      </c>
      <c r="I91" s="20"/>
      <c r="J91" s="21"/>
      <c r="K91" s="71"/>
      <c r="L91" s="22">
        <f t="shared" ref="L91" si="120">M91+N91+O91</f>
        <v>2</v>
      </c>
      <c r="M91" s="20"/>
      <c r="N91" s="63">
        <v>2</v>
      </c>
      <c r="O91" s="71"/>
      <c r="P91" s="14">
        <f t="shared" si="6"/>
        <v>0</v>
      </c>
      <c r="Q91" s="20"/>
      <c r="R91" s="21"/>
      <c r="S91" s="89"/>
    </row>
    <row r="92" spans="1:19" x14ac:dyDescent="0.4">
      <c r="A92" s="26"/>
      <c r="B92" s="57" t="s">
        <v>290</v>
      </c>
      <c r="C92" s="49">
        <f t="shared" si="4"/>
        <v>1</v>
      </c>
      <c r="D92" s="37">
        <f t="shared" ref="D92:D93" si="121">E92+F92+G92</f>
        <v>0</v>
      </c>
      <c r="E92" s="20"/>
      <c r="F92" s="21"/>
      <c r="G92" s="71"/>
      <c r="H92" s="15">
        <f t="shared" ref="H92:H93" si="122">I92+J92+K92</f>
        <v>0</v>
      </c>
      <c r="I92" s="20"/>
      <c r="J92" s="21"/>
      <c r="K92" s="71"/>
      <c r="L92" s="22">
        <f t="shared" si="110"/>
        <v>1</v>
      </c>
      <c r="M92" s="20"/>
      <c r="N92" s="63">
        <v>1</v>
      </c>
      <c r="O92" s="71"/>
      <c r="P92" s="14">
        <f t="shared" ref="P92:P93" si="123">Q92+R92+S92</f>
        <v>0</v>
      </c>
      <c r="Q92" s="20"/>
      <c r="R92" s="21"/>
      <c r="S92" s="89"/>
    </row>
    <row r="93" spans="1:19" x14ac:dyDescent="0.4">
      <c r="A93" s="26"/>
      <c r="B93" s="57" t="s">
        <v>334</v>
      </c>
      <c r="C93" s="49">
        <f t="shared" ref="C93" si="124">D93+H93+L93+P93</f>
        <v>1</v>
      </c>
      <c r="D93" s="37">
        <f t="shared" si="121"/>
        <v>1</v>
      </c>
      <c r="E93" s="20">
        <v>1</v>
      </c>
      <c r="F93" s="21"/>
      <c r="G93" s="71"/>
      <c r="H93" s="15">
        <f t="shared" si="122"/>
        <v>0</v>
      </c>
      <c r="I93" s="20"/>
      <c r="J93" s="21"/>
      <c r="K93" s="71"/>
      <c r="L93" s="22">
        <f t="shared" si="110"/>
        <v>0</v>
      </c>
      <c r="M93" s="20"/>
      <c r="N93" s="63"/>
      <c r="O93" s="71"/>
      <c r="P93" s="14">
        <f t="shared" si="123"/>
        <v>0</v>
      </c>
      <c r="Q93" s="20"/>
      <c r="R93" s="21"/>
      <c r="S93" s="89"/>
    </row>
    <row r="94" spans="1:19" x14ac:dyDescent="0.4">
      <c r="A94" s="26"/>
      <c r="B94" s="57" t="s">
        <v>222</v>
      </c>
      <c r="C94" s="49">
        <f t="shared" si="4"/>
        <v>3</v>
      </c>
      <c r="D94" s="37">
        <f t="shared" si="115"/>
        <v>0</v>
      </c>
      <c r="E94" s="20"/>
      <c r="F94" s="21"/>
      <c r="G94" s="71"/>
      <c r="H94" s="15">
        <f t="shared" si="8"/>
        <v>1</v>
      </c>
      <c r="I94" s="20"/>
      <c r="J94" s="21">
        <v>1</v>
      </c>
      <c r="K94" s="71"/>
      <c r="L94" s="22">
        <f t="shared" ref="L94:L96" si="125">M94+N94+O94</f>
        <v>2</v>
      </c>
      <c r="M94" s="20"/>
      <c r="N94" s="63">
        <v>2</v>
      </c>
      <c r="O94" s="71"/>
      <c r="P94" s="14">
        <f t="shared" si="6"/>
        <v>0</v>
      </c>
      <c r="Q94" s="20"/>
      <c r="R94" s="21"/>
      <c r="S94" s="89"/>
    </row>
    <row r="95" spans="1:19" x14ac:dyDescent="0.4">
      <c r="A95" s="26"/>
      <c r="B95" s="57" t="s">
        <v>335</v>
      </c>
      <c r="C95" s="49">
        <f t="shared" ref="C95" si="126">D95+H95+L95+P95</f>
        <v>1</v>
      </c>
      <c r="D95" s="37">
        <f t="shared" ref="D95" si="127">E95+F95+G95</f>
        <v>1</v>
      </c>
      <c r="E95" s="20">
        <v>1</v>
      </c>
      <c r="F95" s="21"/>
      <c r="G95" s="71"/>
      <c r="H95" s="15">
        <f t="shared" ref="H95" si="128">I95+J95+K95</f>
        <v>0</v>
      </c>
      <c r="I95" s="20"/>
      <c r="J95" s="21"/>
      <c r="K95" s="71"/>
      <c r="L95" s="22">
        <f t="shared" ref="L95" si="129">M95+N95+O95</f>
        <v>0</v>
      </c>
      <c r="M95" s="20"/>
      <c r="N95" s="63"/>
      <c r="O95" s="71"/>
      <c r="P95" s="14">
        <f t="shared" ref="P95" si="130">Q95+R95+S95</f>
        <v>0</v>
      </c>
      <c r="Q95" s="20"/>
      <c r="R95" s="21"/>
      <c r="S95" s="89"/>
    </row>
    <row r="96" spans="1:19" x14ac:dyDescent="0.4">
      <c r="A96" s="26"/>
      <c r="B96" s="57" t="s">
        <v>336</v>
      </c>
      <c r="C96" s="49">
        <f t="shared" si="4"/>
        <v>1</v>
      </c>
      <c r="D96" s="37">
        <f t="shared" si="115"/>
        <v>0</v>
      </c>
      <c r="E96" s="20"/>
      <c r="F96" s="21"/>
      <c r="G96" s="71"/>
      <c r="H96" s="15">
        <f t="shared" si="8"/>
        <v>0</v>
      </c>
      <c r="I96" s="20"/>
      <c r="J96" s="21"/>
      <c r="K96" s="71"/>
      <c r="L96" s="22">
        <f t="shared" si="125"/>
        <v>1</v>
      </c>
      <c r="M96" s="20">
        <v>1</v>
      </c>
      <c r="N96" s="63"/>
      <c r="O96" s="71"/>
      <c r="P96" s="14">
        <f t="shared" ref="P96" si="131">Q96+R96+S96</f>
        <v>0</v>
      </c>
      <c r="Q96" s="20"/>
      <c r="R96" s="21"/>
      <c r="S96" s="89"/>
    </row>
    <row r="97" spans="1:19" x14ac:dyDescent="0.4">
      <c r="A97" s="26"/>
      <c r="B97" s="57" t="s">
        <v>223</v>
      </c>
      <c r="C97" s="49">
        <f t="shared" si="4"/>
        <v>3</v>
      </c>
      <c r="D97" s="37">
        <f t="shared" si="115"/>
        <v>0</v>
      </c>
      <c r="E97" s="20"/>
      <c r="F97" s="21"/>
      <c r="G97" s="71"/>
      <c r="H97" s="15">
        <f t="shared" ref="H97:H98" si="132">I97+J97+K97</f>
        <v>0</v>
      </c>
      <c r="I97" s="20"/>
      <c r="J97" s="21"/>
      <c r="K97" s="71"/>
      <c r="L97" s="22">
        <f t="shared" si="110"/>
        <v>3</v>
      </c>
      <c r="M97" s="20">
        <v>2</v>
      </c>
      <c r="N97" s="63">
        <v>1</v>
      </c>
      <c r="O97" s="71"/>
      <c r="P97" s="14">
        <f t="shared" ref="P97:P177" si="133">Q97+R97+S97</f>
        <v>0</v>
      </c>
      <c r="Q97" s="20"/>
      <c r="R97" s="21"/>
      <c r="S97" s="89"/>
    </row>
    <row r="98" spans="1:19" x14ac:dyDescent="0.4">
      <c r="A98" s="26"/>
      <c r="B98" s="57" t="s">
        <v>165</v>
      </c>
      <c r="C98" s="49">
        <f t="shared" si="4"/>
        <v>1</v>
      </c>
      <c r="D98" s="37">
        <f t="shared" si="115"/>
        <v>0</v>
      </c>
      <c r="E98" s="20"/>
      <c r="F98" s="21"/>
      <c r="G98" s="71"/>
      <c r="H98" s="15">
        <f t="shared" si="132"/>
        <v>0</v>
      </c>
      <c r="I98" s="20"/>
      <c r="J98" s="21"/>
      <c r="K98" s="71"/>
      <c r="L98" s="22">
        <f t="shared" si="110"/>
        <v>1</v>
      </c>
      <c r="M98" s="20">
        <v>1</v>
      </c>
      <c r="N98" s="63"/>
      <c r="O98" s="71"/>
      <c r="P98" s="14">
        <f t="shared" si="133"/>
        <v>0</v>
      </c>
      <c r="Q98" s="20"/>
      <c r="R98" s="21"/>
      <c r="S98" s="89"/>
    </row>
    <row r="99" spans="1:19" x14ac:dyDescent="0.4">
      <c r="A99" s="26"/>
      <c r="B99" s="2" t="s">
        <v>224</v>
      </c>
      <c r="C99" s="49">
        <f t="shared" si="4"/>
        <v>1</v>
      </c>
      <c r="D99" s="37">
        <f t="shared" si="115"/>
        <v>0</v>
      </c>
      <c r="E99" s="20"/>
      <c r="F99" s="21"/>
      <c r="G99" s="71"/>
      <c r="H99" s="15">
        <f t="shared" si="8"/>
        <v>0</v>
      </c>
      <c r="I99" s="20"/>
      <c r="J99" s="21"/>
      <c r="K99" s="71"/>
      <c r="L99" s="22">
        <f t="shared" si="104"/>
        <v>1</v>
      </c>
      <c r="M99" s="20">
        <v>1</v>
      </c>
      <c r="N99" s="63"/>
      <c r="O99" s="71"/>
      <c r="P99" s="14">
        <f t="shared" si="133"/>
        <v>0</v>
      </c>
      <c r="Q99" s="20"/>
      <c r="R99" s="21"/>
      <c r="S99" s="89"/>
    </row>
    <row r="100" spans="1:19" x14ac:dyDescent="0.4">
      <c r="A100" s="26"/>
      <c r="B100" s="25" t="s">
        <v>124</v>
      </c>
      <c r="C100" s="49">
        <f t="shared" si="4"/>
        <v>1</v>
      </c>
      <c r="D100" s="37">
        <f t="shared" si="115"/>
        <v>0</v>
      </c>
      <c r="E100" s="20"/>
      <c r="F100" s="21"/>
      <c r="G100" s="71"/>
      <c r="H100" s="15">
        <f t="shared" si="8"/>
        <v>0</v>
      </c>
      <c r="I100" s="20"/>
      <c r="J100" s="21"/>
      <c r="K100" s="71"/>
      <c r="L100" s="22">
        <f t="shared" si="69"/>
        <v>1</v>
      </c>
      <c r="M100" s="20"/>
      <c r="N100" s="63">
        <v>1</v>
      </c>
      <c r="O100" s="71"/>
      <c r="P100" s="14">
        <f t="shared" si="133"/>
        <v>0</v>
      </c>
      <c r="Q100" s="20"/>
      <c r="R100" s="21"/>
      <c r="S100" s="89"/>
    </row>
    <row r="101" spans="1:19" ht="19.5" thickBot="1" x14ac:dyDescent="0.45">
      <c r="A101" s="26"/>
      <c r="B101" s="25" t="s">
        <v>221</v>
      </c>
      <c r="C101" s="49">
        <f t="shared" si="4"/>
        <v>2</v>
      </c>
      <c r="D101" s="38">
        <f t="shared" si="115"/>
        <v>0</v>
      </c>
      <c r="E101" s="20"/>
      <c r="F101" s="21"/>
      <c r="G101" s="71"/>
      <c r="H101" s="19">
        <f t="shared" si="8"/>
        <v>0</v>
      </c>
      <c r="I101" s="20"/>
      <c r="J101" s="21"/>
      <c r="K101" s="71"/>
      <c r="L101" s="22">
        <f t="shared" si="69"/>
        <v>2</v>
      </c>
      <c r="M101" s="20">
        <v>1</v>
      </c>
      <c r="N101" s="63">
        <v>1</v>
      </c>
      <c r="O101" s="71"/>
      <c r="P101" s="14">
        <f t="shared" si="133"/>
        <v>0</v>
      </c>
      <c r="Q101" s="20"/>
      <c r="R101" s="21"/>
      <c r="S101" s="89"/>
    </row>
    <row r="102" spans="1:19" ht="20.25" thickTop="1" thickBot="1" x14ac:dyDescent="0.45">
      <c r="A102" s="130" t="s">
        <v>31</v>
      </c>
      <c r="B102" s="131"/>
      <c r="C102" s="46">
        <f t="shared" si="4"/>
        <v>1</v>
      </c>
      <c r="D102" s="35">
        <f t="shared" si="115"/>
        <v>0</v>
      </c>
      <c r="E102" s="7">
        <f>E103</f>
        <v>0</v>
      </c>
      <c r="F102" s="10">
        <f>F103</f>
        <v>0</v>
      </c>
      <c r="G102" s="68">
        <f t="shared" ref="G102" si="134">G103</f>
        <v>0</v>
      </c>
      <c r="H102" s="13">
        <f t="shared" si="8"/>
        <v>0</v>
      </c>
      <c r="I102" s="7">
        <f t="shared" ref="I102:J102" si="135">I103</f>
        <v>0</v>
      </c>
      <c r="J102" s="10">
        <f t="shared" si="135"/>
        <v>0</v>
      </c>
      <c r="K102" s="68">
        <f t="shared" ref="K102:O102" si="136">K103</f>
        <v>0</v>
      </c>
      <c r="L102" s="16">
        <f t="shared" si="69"/>
        <v>1</v>
      </c>
      <c r="M102" s="7">
        <f t="shared" si="136"/>
        <v>0</v>
      </c>
      <c r="N102" s="60">
        <f t="shared" si="136"/>
        <v>1</v>
      </c>
      <c r="O102" s="68">
        <f t="shared" si="136"/>
        <v>0</v>
      </c>
      <c r="P102" s="13">
        <f t="shared" si="133"/>
        <v>0</v>
      </c>
      <c r="Q102" s="7">
        <f t="shared" ref="Q102:S102" si="137">Q103</f>
        <v>0</v>
      </c>
      <c r="R102" s="10">
        <f t="shared" si="137"/>
        <v>0</v>
      </c>
      <c r="S102" s="91">
        <f t="shared" si="137"/>
        <v>0</v>
      </c>
    </row>
    <row r="103" spans="1:19" ht="20.25" thickTop="1" thickBot="1" x14ac:dyDescent="0.45">
      <c r="A103" s="26"/>
      <c r="B103" s="2" t="s">
        <v>32</v>
      </c>
      <c r="C103" s="45">
        <f t="shared" si="4"/>
        <v>1</v>
      </c>
      <c r="D103" s="39">
        <f t="shared" si="115"/>
        <v>0</v>
      </c>
      <c r="E103" s="29"/>
      <c r="F103" s="51"/>
      <c r="G103" s="72"/>
      <c r="H103" s="31">
        <f t="shared" si="8"/>
        <v>0</v>
      </c>
      <c r="I103" s="29"/>
      <c r="J103" s="51"/>
      <c r="K103" s="72"/>
      <c r="L103" s="53">
        <f t="shared" si="69"/>
        <v>1</v>
      </c>
      <c r="M103" s="29"/>
      <c r="N103" s="64">
        <v>1</v>
      </c>
      <c r="O103" s="72"/>
      <c r="P103" s="31">
        <f t="shared" si="133"/>
        <v>0</v>
      </c>
      <c r="Q103" s="29"/>
      <c r="R103" s="51"/>
      <c r="S103" s="94"/>
    </row>
    <row r="104" spans="1:19" ht="20.25" thickTop="1" thickBot="1" x14ac:dyDescent="0.45">
      <c r="A104" s="130" t="s">
        <v>208</v>
      </c>
      <c r="B104" s="131"/>
      <c r="C104" s="46">
        <f t="shared" si="4"/>
        <v>2</v>
      </c>
      <c r="D104" s="35">
        <f t="shared" si="115"/>
        <v>0</v>
      </c>
      <c r="E104" s="7">
        <f>+E105+E106</f>
        <v>0</v>
      </c>
      <c r="F104" s="10">
        <f t="shared" ref="F104:G104" si="138">+F105+F106</f>
        <v>0</v>
      </c>
      <c r="G104" s="68">
        <f t="shared" si="138"/>
        <v>0</v>
      </c>
      <c r="H104" s="13">
        <f t="shared" ref="H104:H106" si="139">I104+J104+K104</f>
        <v>0</v>
      </c>
      <c r="I104" s="7">
        <f t="shared" ref="I104:K104" si="140">+I105+I106</f>
        <v>0</v>
      </c>
      <c r="J104" s="10">
        <f t="shared" si="140"/>
        <v>0</v>
      </c>
      <c r="K104" s="68">
        <f t="shared" si="140"/>
        <v>0</v>
      </c>
      <c r="L104" s="16">
        <f t="shared" ref="L104:L106" si="141">M104+N104+O104</f>
        <v>2</v>
      </c>
      <c r="M104" s="7">
        <f t="shared" ref="M104:O104" si="142">+M105+M106</f>
        <v>1</v>
      </c>
      <c r="N104" s="60">
        <f t="shared" si="142"/>
        <v>1</v>
      </c>
      <c r="O104" s="68">
        <f t="shared" si="142"/>
        <v>0</v>
      </c>
      <c r="P104" s="13">
        <f t="shared" si="133"/>
        <v>0</v>
      </c>
      <c r="Q104" s="7">
        <f t="shared" ref="Q104:S104" si="143">+Q105+Q106</f>
        <v>0</v>
      </c>
      <c r="R104" s="10">
        <f t="shared" si="143"/>
        <v>0</v>
      </c>
      <c r="S104" s="91">
        <f t="shared" si="143"/>
        <v>0</v>
      </c>
    </row>
    <row r="105" spans="1:19" ht="19.5" thickTop="1" x14ac:dyDescent="0.4">
      <c r="A105" s="26"/>
      <c r="B105" s="114" t="s">
        <v>337</v>
      </c>
      <c r="C105" s="115">
        <f t="shared" ref="C105" si="144">D105+H105+L105+P105</f>
        <v>1</v>
      </c>
      <c r="D105" s="116">
        <f t="shared" ref="D105" si="145">E105+F105+G105</f>
        <v>0</v>
      </c>
      <c r="E105" s="117"/>
      <c r="F105" s="118"/>
      <c r="G105" s="119"/>
      <c r="H105" s="120">
        <f t="shared" ref="H105" si="146">I105+J105+K105</f>
        <v>0</v>
      </c>
      <c r="I105" s="117"/>
      <c r="J105" s="118"/>
      <c r="K105" s="119"/>
      <c r="L105" s="121">
        <f t="shared" ref="L105" si="147">M105+N105+O105</f>
        <v>1</v>
      </c>
      <c r="M105" s="117"/>
      <c r="N105" s="122">
        <v>1</v>
      </c>
      <c r="O105" s="119"/>
      <c r="P105" s="120">
        <f t="shared" ref="P105" si="148">Q105+R105+S105</f>
        <v>0</v>
      </c>
      <c r="Q105" s="117"/>
      <c r="R105" s="118"/>
      <c r="S105" s="123"/>
    </row>
    <row r="106" spans="1:19" ht="19.5" thickBot="1" x14ac:dyDescent="0.45">
      <c r="A106" s="26"/>
      <c r="B106" s="2" t="s">
        <v>209</v>
      </c>
      <c r="C106" s="45">
        <f t="shared" si="4"/>
        <v>1</v>
      </c>
      <c r="D106" s="39">
        <f t="shared" si="115"/>
        <v>0</v>
      </c>
      <c r="E106" s="29"/>
      <c r="F106" s="51"/>
      <c r="G106" s="72"/>
      <c r="H106" s="31">
        <f t="shared" si="139"/>
        <v>0</v>
      </c>
      <c r="I106" s="29"/>
      <c r="J106" s="51"/>
      <c r="K106" s="72"/>
      <c r="L106" s="53">
        <f t="shared" si="141"/>
        <v>1</v>
      </c>
      <c r="M106" s="29">
        <v>1</v>
      </c>
      <c r="N106" s="64"/>
      <c r="O106" s="72"/>
      <c r="P106" s="31">
        <f t="shared" si="133"/>
        <v>0</v>
      </c>
      <c r="Q106" s="29"/>
      <c r="R106" s="51"/>
      <c r="S106" s="94"/>
    </row>
    <row r="107" spans="1:19" ht="20.25" thickTop="1" thickBot="1" x14ac:dyDescent="0.45">
      <c r="A107" s="130" t="s">
        <v>33</v>
      </c>
      <c r="B107" s="131"/>
      <c r="C107" s="46">
        <f t="shared" si="4"/>
        <v>62</v>
      </c>
      <c r="D107" s="35">
        <f t="shared" si="115"/>
        <v>4</v>
      </c>
      <c r="E107" s="7">
        <f>SUM(E108:E123)</f>
        <v>2</v>
      </c>
      <c r="F107" s="10">
        <f>SUM(F108:F123)</f>
        <v>2</v>
      </c>
      <c r="G107" s="68">
        <f>SUM(G108:G123)</f>
        <v>0</v>
      </c>
      <c r="H107" s="13">
        <f t="shared" si="8"/>
        <v>8</v>
      </c>
      <c r="I107" s="7">
        <f>SUM(I108:I123)</f>
        <v>4</v>
      </c>
      <c r="J107" s="10">
        <f>SUM(J108:J123)</f>
        <v>4</v>
      </c>
      <c r="K107" s="68">
        <f>SUM(K108:K123)</f>
        <v>0</v>
      </c>
      <c r="L107" s="16">
        <f t="shared" si="69"/>
        <v>49</v>
      </c>
      <c r="M107" s="7">
        <f>SUM(M108:M123)</f>
        <v>17</v>
      </c>
      <c r="N107" s="60">
        <f>SUM(N108:N123)</f>
        <v>32</v>
      </c>
      <c r="O107" s="68">
        <f>SUM(O108:O123)</f>
        <v>0</v>
      </c>
      <c r="P107" s="13">
        <f t="shared" si="133"/>
        <v>1</v>
      </c>
      <c r="Q107" s="7">
        <f>SUM(Q108:Q123)</f>
        <v>0</v>
      </c>
      <c r="R107" s="10">
        <f>SUM(R108:R123)</f>
        <v>1</v>
      </c>
      <c r="S107" s="91">
        <f>SUM(S108:S123)</f>
        <v>0</v>
      </c>
    </row>
    <row r="108" spans="1:19" ht="19.5" thickTop="1" x14ac:dyDescent="0.4">
      <c r="A108" s="26"/>
      <c r="B108" t="s">
        <v>278</v>
      </c>
      <c r="C108" s="47">
        <f t="shared" si="4"/>
        <v>2</v>
      </c>
      <c r="D108" s="36">
        <f t="shared" si="115"/>
        <v>1</v>
      </c>
      <c r="E108" s="4">
        <v>1</v>
      </c>
      <c r="F108" s="11"/>
      <c r="G108" s="69"/>
      <c r="H108" s="14">
        <f t="shared" si="8"/>
        <v>1</v>
      </c>
      <c r="I108" s="4">
        <v>1</v>
      </c>
      <c r="J108" s="11"/>
      <c r="K108" s="69"/>
      <c r="L108" s="17">
        <f t="shared" si="69"/>
        <v>0</v>
      </c>
      <c r="M108" s="4"/>
      <c r="N108" s="61"/>
      <c r="O108" s="69"/>
      <c r="P108" s="14">
        <f t="shared" si="133"/>
        <v>0</v>
      </c>
      <c r="Q108" s="4"/>
      <c r="R108" s="11"/>
      <c r="S108" s="92"/>
    </row>
    <row r="109" spans="1:19" x14ac:dyDescent="0.4">
      <c r="A109" s="26"/>
      <c r="B109" s="57" t="s">
        <v>34</v>
      </c>
      <c r="C109" s="48">
        <f t="shared" si="4"/>
        <v>6</v>
      </c>
      <c r="D109" s="37">
        <f t="shared" ref="D109" si="149">E109+F109+G109</f>
        <v>0</v>
      </c>
      <c r="E109" s="3"/>
      <c r="F109" s="12"/>
      <c r="G109" s="70"/>
      <c r="H109" s="15">
        <f t="shared" ref="H109" si="150">I109+J109+K109</f>
        <v>1</v>
      </c>
      <c r="I109" s="3">
        <v>1</v>
      </c>
      <c r="J109" s="12"/>
      <c r="K109" s="70"/>
      <c r="L109" s="18">
        <f t="shared" ref="L109" si="151">M109+N109+O109</f>
        <v>5</v>
      </c>
      <c r="M109" s="3">
        <v>1</v>
      </c>
      <c r="N109" s="62">
        <v>4</v>
      </c>
      <c r="O109" s="70"/>
      <c r="P109" s="15">
        <f t="shared" ref="P109" si="152">Q109+R109+S109</f>
        <v>0</v>
      </c>
      <c r="Q109" s="3"/>
      <c r="R109" s="12"/>
      <c r="S109" s="93"/>
    </row>
    <row r="110" spans="1:19" x14ac:dyDescent="0.4">
      <c r="A110" s="26"/>
      <c r="B110" s="41" t="s">
        <v>225</v>
      </c>
      <c r="C110" s="48">
        <f t="shared" si="4"/>
        <v>14</v>
      </c>
      <c r="D110" s="37">
        <f t="shared" si="115"/>
        <v>1</v>
      </c>
      <c r="E110" s="3"/>
      <c r="F110" s="12">
        <v>1</v>
      </c>
      <c r="G110" s="70"/>
      <c r="H110" s="15">
        <f>I110+J110+K110</f>
        <v>2</v>
      </c>
      <c r="I110" s="3">
        <v>2</v>
      </c>
      <c r="J110" s="12"/>
      <c r="K110" s="70"/>
      <c r="L110" s="18">
        <f>M110+N110+O110</f>
        <v>11</v>
      </c>
      <c r="M110" s="3">
        <v>3</v>
      </c>
      <c r="N110" s="62">
        <v>8</v>
      </c>
      <c r="O110" s="70"/>
      <c r="P110" s="15">
        <f t="shared" si="133"/>
        <v>0</v>
      </c>
      <c r="Q110" s="3"/>
      <c r="R110" s="12"/>
      <c r="S110" s="93"/>
    </row>
    <row r="111" spans="1:19" x14ac:dyDescent="0.4">
      <c r="A111" s="26"/>
      <c r="B111" s="41" t="s">
        <v>125</v>
      </c>
      <c r="C111" s="48">
        <f t="shared" si="4"/>
        <v>4</v>
      </c>
      <c r="D111" s="37">
        <f t="shared" si="115"/>
        <v>0</v>
      </c>
      <c r="E111" s="3"/>
      <c r="F111" s="12"/>
      <c r="G111" s="70"/>
      <c r="H111" s="15">
        <f t="shared" ref="H111" si="153">I111+J111+K111</f>
        <v>0</v>
      </c>
      <c r="I111" s="3"/>
      <c r="J111" s="12"/>
      <c r="K111" s="70"/>
      <c r="L111" s="18">
        <f t="shared" ref="L111" si="154">M111+N111+O111</f>
        <v>3</v>
      </c>
      <c r="M111" s="3">
        <v>2</v>
      </c>
      <c r="N111" s="62">
        <v>1</v>
      </c>
      <c r="O111" s="70"/>
      <c r="P111" s="15">
        <f t="shared" si="133"/>
        <v>1</v>
      </c>
      <c r="Q111" s="3"/>
      <c r="R111" s="12">
        <v>1</v>
      </c>
      <c r="S111" s="93"/>
    </row>
    <row r="112" spans="1:19" x14ac:dyDescent="0.4">
      <c r="A112" s="26"/>
      <c r="B112" s="41" t="s">
        <v>35</v>
      </c>
      <c r="C112" s="48">
        <f t="shared" si="4"/>
        <v>4</v>
      </c>
      <c r="D112" s="37">
        <f t="shared" si="115"/>
        <v>0</v>
      </c>
      <c r="E112" s="3"/>
      <c r="F112" s="12"/>
      <c r="G112" s="70"/>
      <c r="H112" s="15">
        <f t="shared" si="8"/>
        <v>0</v>
      </c>
      <c r="I112" s="3"/>
      <c r="J112" s="12"/>
      <c r="K112" s="70"/>
      <c r="L112" s="18">
        <f t="shared" si="69"/>
        <v>4</v>
      </c>
      <c r="M112" s="3">
        <v>2</v>
      </c>
      <c r="N112" s="62">
        <v>2</v>
      </c>
      <c r="O112" s="70"/>
      <c r="P112" s="15">
        <f t="shared" si="133"/>
        <v>0</v>
      </c>
      <c r="Q112" s="3"/>
      <c r="R112" s="12"/>
      <c r="S112" s="93"/>
    </row>
    <row r="113" spans="1:19" x14ac:dyDescent="0.4">
      <c r="A113" s="26"/>
      <c r="B113" s="41" t="s">
        <v>291</v>
      </c>
      <c r="C113" s="48">
        <f t="shared" ref="C113:C188" si="155">D113+H113+L113+P113</f>
        <v>1</v>
      </c>
      <c r="D113" s="37">
        <f t="shared" ref="D113" si="156">E113+F113+G113</f>
        <v>0</v>
      </c>
      <c r="E113" s="3"/>
      <c r="F113" s="12"/>
      <c r="G113" s="70"/>
      <c r="H113" s="15">
        <f t="shared" si="8"/>
        <v>0</v>
      </c>
      <c r="I113" s="3"/>
      <c r="J113" s="12"/>
      <c r="K113" s="70"/>
      <c r="L113" s="18">
        <f t="shared" si="69"/>
        <v>1</v>
      </c>
      <c r="M113" s="3"/>
      <c r="N113" s="62">
        <v>1</v>
      </c>
      <c r="O113" s="70"/>
      <c r="P113" s="15">
        <f t="shared" si="133"/>
        <v>0</v>
      </c>
      <c r="Q113" s="3"/>
      <c r="R113" s="12"/>
      <c r="S113" s="93"/>
    </row>
    <row r="114" spans="1:19" x14ac:dyDescent="0.4">
      <c r="A114" s="26"/>
      <c r="B114" s="41" t="s">
        <v>265</v>
      </c>
      <c r="C114" s="48">
        <f t="shared" si="155"/>
        <v>1</v>
      </c>
      <c r="D114" s="37">
        <f t="shared" si="115"/>
        <v>0</v>
      </c>
      <c r="E114" s="3"/>
      <c r="F114" s="12"/>
      <c r="G114" s="70"/>
      <c r="H114" s="15">
        <f t="shared" ref="H114" si="157">I114+J114+K114</f>
        <v>1</v>
      </c>
      <c r="I114" s="3"/>
      <c r="J114" s="12">
        <v>1</v>
      </c>
      <c r="K114" s="70"/>
      <c r="L114" s="18">
        <f t="shared" ref="L114" si="158">M114+N114+O114</f>
        <v>0</v>
      </c>
      <c r="M114" s="3"/>
      <c r="N114" s="62"/>
      <c r="O114" s="70"/>
      <c r="P114" s="15">
        <f t="shared" ref="P114" si="159">Q114+R114+S114</f>
        <v>0</v>
      </c>
      <c r="Q114" s="3"/>
      <c r="R114" s="12"/>
      <c r="S114" s="93"/>
    </row>
    <row r="115" spans="1:19" x14ac:dyDescent="0.4">
      <c r="A115" s="26"/>
      <c r="B115" s="41" t="s">
        <v>36</v>
      </c>
      <c r="C115" s="48">
        <f t="shared" si="155"/>
        <v>2</v>
      </c>
      <c r="D115" s="37">
        <f t="shared" si="115"/>
        <v>0</v>
      </c>
      <c r="E115" s="3"/>
      <c r="F115" s="12"/>
      <c r="G115" s="70"/>
      <c r="H115" s="15">
        <f t="shared" si="8"/>
        <v>0</v>
      </c>
      <c r="I115" s="3"/>
      <c r="J115" s="12"/>
      <c r="K115" s="70"/>
      <c r="L115" s="18">
        <f t="shared" si="69"/>
        <v>2</v>
      </c>
      <c r="M115" s="3">
        <v>1</v>
      </c>
      <c r="N115" s="62">
        <v>1</v>
      </c>
      <c r="O115" s="70"/>
      <c r="P115" s="15">
        <f t="shared" si="133"/>
        <v>0</v>
      </c>
      <c r="Q115" s="3"/>
      <c r="R115" s="12"/>
      <c r="S115" s="93"/>
    </row>
    <row r="116" spans="1:19" x14ac:dyDescent="0.4">
      <c r="A116" s="26"/>
      <c r="B116" s="41" t="s">
        <v>411</v>
      </c>
      <c r="C116" s="48">
        <f t="shared" ref="C116" si="160">D116+H116+L116+P116</f>
        <v>1</v>
      </c>
      <c r="D116" s="37">
        <f t="shared" ref="D116" si="161">E116+F116+G116</f>
        <v>1</v>
      </c>
      <c r="E116" s="3"/>
      <c r="F116" s="12">
        <v>1</v>
      </c>
      <c r="G116" s="70"/>
      <c r="H116" s="15">
        <f t="shared" ref="H116" si="162">I116+J116+K116</f>
        <v>0</v>
      </c>
      <c r="I116" s="3"/>
      <c r="J116" s="12"/>
      <c r="K116" s="70"/>
      <c r="L116" s="18">
        <f t="shared" ref="L116" si="163">M116+N116+O116</f>
        <v>0</v>
      </c>
      <c r="M116" s="3"/>
      <c r="N116" s="62"/>
      <c r="O116" s="70"/>
      <c r="P116" s="15">
        <f t="shared" ref="P116" si="164">Q116+R116+S116</f>
        <v>0</v>
      </c>
      <c r="Q116" s="3"/>
      <c r="R116" s="12"/>
      <c r="S116" s="93"/>
    </row>
    <row r="117" spans="1:19" x14ac:dyDescent="0.4">
      <c r="A117" s="26"/>
      <c r="B117" s="41" t="s">
        <v>127</v>
      </c>
      <c r="C117" s="48">
        <f t="shared" si="155"/>
        <v>1</v>
      </c>
      <c r="D117" s="37">
        <f t="shared" si="115"/>
        <v>0</v>
      </c>
      <c r="E117" s="3"/>
      <c r="F117" s="12"/>
      <c r="G117" s="70"/>
      <c r="H117" s="15">
        <f t="shared" si="8"/>
        <v>0</v>
      </c>
      <c r="I117" s="3"/>
      <c r="J117" s="12"/>
      <c r="K117" s="70"/>
      <c r="L117" s="18">
        <f t="shared" si="69"/>
        <v>1</v>
      </c>
      <c r="M117" s="3"/>
      <c r="N117" s="62">
        <v>1</v>
      </c>
      <c r="O117" s="70"/>
      <c r="P117" s="15">
        <f t="shared" si="133"/>
        <v>0</v>
      </c>
      <c r="Q117" s="3"/>
      <c r="R117" s="12"/>
      <c r="S117" s="93"/>
    </row>
    <row r="118" spans="1:19" x14ac:dyDescent="0.4">
      <c r="A118" s="26"/>
      <c r="B118" s="41" t="s">
        <v>126</v>
      </c>
      <c r="C118" s="48">
        <f t="shared" si="155"/>
        <v>17</v>
      </c>
      <c r="D118" s="37">
        <f t="shared" si="115"/>
        <v>1</v>
      </c>
      <c r="E118" s="3">
        <v>1</v>
      </c>
      <c r="F118" s="12"/>
      <c r="G118" s="70"/>
      <c r="H118" s="15">
        <f t="shared" ref="H118:H204" si="165">I118+J118+K118</f>
        <v>2</v>
      </c>
      <c r="I118" s="3"/>
      <c r="J118" s="12">
        <v>2</v>
      </c>
      <c r="K118" s="70"/>
      <c r="L118" s="18">
        <f t="shared" si="69"/>
        <v>14</v>
      </c>
      <c r="M118" s="3">
        <v>6</v>
      </c>
      <c r="N118" s="62">
        <v>8</v>
      </c>
      <c r="O118" s="70"/>
      <c r="P118" s="15">
        <f t="shared" si="133"/>
        <v>0</v>
      </c>
      <c r="Q118" s="3"/>
      <c r="R118" s="12"/>
      <c r="S118" s="93"/>
    </row>
    <row r="119" spans="1:19" x14ac:dyDescent="0.4">
      <c r="A119" s="26"/>
      <c r="B119" s="41" t="s">
        <v>166</v>
      </c>
      <c r="C119" s="48">
        <f t="shared" si="155"/>
        <v>3</v>
      </c>
      <c r="D119" s="37">
        <f t="shared" si="115"/>
        <v>0</v>
      </c>
      <c r="E119" s="3"/>
      <c r="F119" s="12"/>
      <c r="G119" s="70"/>
      <c r="H119" s="15">
        <f t="shared" si="165"/>
        <v>0</v>
      </c>
      <c r="I119" s="3"/>
      <c r="J119" s="12"/>
      <c r="K119" s="70"/>
      <c r="L119" s="18">
        <f t="shared" ref="L119:L121" si="166">M119+N119+O119</f>
        <v>3</v>
      </c>
      <c r="M119" s="3">
        <v>1</v>
      </c>
      <c r="N119" s="62">
        <v>2</v>
      </c>
      <c r="O119" s="70"/>
      <c r="P119" s="15">
        <f t="shared" si="133"/>
        <v>0</v>
      </c>
      <c r="Q119" s="3"/>
      <c r="R119" s="12"/>
      <c r="S119" s="93"/>
    </row>
    <row r="120" spans="1:19" x14ac:dyDescent="0.4">
      <c r="A120" s="26"/>
      <c r="B120" s="41" t="s">
        <v>167</v>
      </c>
      <c r="C120" s="48">
        <f t="shared" si="155"/>
        <v>2</v>
      </c>
      <c r="D120" s="37">
        <f t="shared" si="115"/>
        <v>0</v>
      </c>
      <c r="E120" s="3"/>
      <c r="F120" s="12"/>
      <c r="G120" s="70"/>
      <c r="H120" s="15">
        <f t="shared" si="165"/>
        <v>0</v>
      </c>
      <c r="I120" s="3"/>
      <c r="J120" s="12"/>
      <c r="K120" s="70"/>
      <c r="L120" s="18">
        <f t="shared" si="166"/>
        <v>2</v>
      </c>
      <c r="M120" s="3">
        <v>1</v>
      </c>
      <c r="N120" s="62">
        <v>1</v>
      </c>
      <c r="O120" s="70"/>
      <c r="P120" s="15">
        <f t="shared" si="133"/>
        <v>0</v>
      </c>
      <c r="Q120" s="3"/>
      <c r="R120" s="12"/>
      <c r="S120" s="93"/>
    </row>
    <row r="121" spans="1:19" x14ac:dyDescent="0.4">
      <c r="A121" s="26"/>
      <c r="B121" s="41" t="s">
        <v>168</v>
      </c>
      <c r="C121" s="48">
        <f t="shared" ref="C121" si="167">D121+H121+L121+P121</f>
        <v>1</v>
      </c>
      <c r="D121" s="37">
        <f t="shared" ref="D121" si="168">E121+F121+G121</f>
        <v>0</v>
      </c>
      <c r="E121" s="3"/>
      <c r="F121" s="12"/>
      <c r="G121" s="70"/>
      <c r="H121" s="15">
        <f t="shared" ref="H121" si="169">I121+J121+K121</f>
        <v>0</v>
      </c>
      <c r="I121" s="3"/>
      <c r="J121" s="12"/>
      <c r="K121" s="70"/>
      <c r="L121" s="18">
        <f t="shared" si="166"/>
        <v>1</v>
      </c>
      <c r="M121" s="3"/>
      <c r="N121" s="62">
        <v>1</v>
      </c>
      <c r="O121" s="70"/>
      <c r="P121" s="15">
        <f t="shared" ref="P121" si="170">Q121+R121+S121</f>
        <v>0</v>
      </c>
      <c r="Q121" s="3"/>
      <c r="R121" s="12"/>
      <c r="S121" s="93"/>
    </row>
    <row r="122" spans="1:19" x14ac:dyDescent="0.4">
      <c r="A122" s="26"/>
      <c r="B122" s="41" t="s">
        <v>303</v>
      </c>
      <c r="C122" s="48">
        <f t="shared" si="155"/>
        <v>1</v>
      </c>
      <c r="D122" s="37">
        <f t="shared" si="115"/>
        <v>0</v>
      </c>
      <c r="E122" s="3"/>
      <c r="F122" s="12"/>
      <c r="G122" s="70"/>
      <c r="H122" s="15">
        <f t="shared" si="165"/>
        <v>0</v>
      </c>
      <c r="I122" s="3"/>
      <c r="J122" s="12"/>
      <c r="K122" s="70"/>
      <c r="L122" s="18">
        <f t="shared" si="69"/>
        <v>1</v>
      </c>
      <c r="M122" s="3"/>
      <c r="N122" s="62">
        <v>1</v>
      </c>
      <c r="O122" s="70"/>
      <c r="P122" s="15">
        <f t="shared" si="133"/>
        <v>0</v>
      </c>
      <c r="Q122" s="3"/>
      <c r="R122" s="12"/>
      <c r="S122" s="93"/>
    </row>
    <row r="123" spans="1:19" ht="19.5" thickBot="1" x14ac:dyDescent="0.45">
      <c r="A123" s="26"/>
      <c r="B123" s="42" t="s">
        <v>305</v>
      </c>
      <c r="C123" s="49">
        <f t="shared" si="155"/>
        <v>2</v>
      </c>
      <c r="D123" s="38">
        <f t="shared" si="115"/>
        <v>0</v>
      </c>
      <c r="E123" s="20"/>
      <c r="F123" s="21"/>
      <c r="G123" s="71"/>
      <c r="H123" s="19">
        <f t="shared" si="165"/>
        <v>1</v>
      </c>
      <c r="I123" s="20"/>
      <c r="J123" s="21">
        <v>1</v>
      </c>
      <c r="K123" s="71"/>
      <c r="L123" s="22">
        <f t="shared" si="69"/>
        <v>1</v>
      </c>
      <c r="M123" s="20"/>
      <c r="N123" s="63">
        <v>1</v>
      </c>
      <c r="O123" s="71"/>
      <c r="P123" s="19">
        <f t="shared" si="133"/>
        <v>0</v>
      </c>
      <c r="Q123" s="20"/>
      <c r="R123" s="21"/>
      <c r="S123" s="89"/>
    </row>
    <row r="124" spans="1:19" ht="20.25" thickTop="1" thickBot="1" x14ac:dyDescent="0.45">
      <c r="A124" s="130" t="s">
        <v>37</v>
      </c>
      <c r="B124" s="131"/>
      <c r="C124" s="46">
        <f t="shared" si="155"/>
        <v>141</v>
      </c>
      <c r="D124" s="35">
        <f t="shared" si="115"/>
        <v>5</v>
      </c>
      <c r="E124" s="7">
        <f>SUM(E125:E152)</f>
        <v>4</v>
      </c>
      <c r="F124" s="10">
        <f>SUM(F125:F152)</f>
        <v>1</v>
      </c>
      <c r="G124" s="68">
        <f>SUM(G125:G152)</f>
        <v>0</v>
      </c>
      <c r="H124" s="13">
        <f t="shared" si="165"/>
        <v>22</v>
      </c>
      <c r="I124" s="7">
        <f>SUM(I125:I152)</f>
        <v>10</v>
      </c>
      <c r="J124" s="10">
        <f>SUM(J125:J152)</f>
        <v>12</v>
      </c>
      <c r="K124" s="68">
        <f>SUM(K125:K152)</f>
        <v>0</v>
      </c>
      <c r="L124" s="16">
        <f t="shared" si="69"/>
        <v>113</v>
      </c>
      <c r="M124" s="7">
        <f>SUM(M125:M152)</f>
        <v>39</v>
      </c>
      <c r="N124" s="60">
        <f>SUM(N125:N152)</f>
        <v>73</v>
      </c>
      <c r="O124" s="68">
        <f>SUM(O125:O152)</f>
        <v>1</v>
      </c>
      <c r="P124" s="13">
        <f t="shared" si="133"/>
        <v>1</v>
      </c>
      <c r="Q124" s="7">
        <f>SUM(Q125:Q152)</f>
        <v>1</v>
      </c>
      <c r="R124" s="10">
        <f>SUM(R125:R152)</f>
        <v>0</v>
      </c>
      <c r="S124" s="91">
        <f>SUM(S125:S152)</f>
        <v>0</v>
      </c>
    </row>
    <row r="125" spans="1:19" ht="19.5" thickTop="1" x14ac:dyDescent="0.4">
      <c r="A125" s="26"/>
      <c r="B125" s="23" t="s">
        <v>169</v>
      </c>
      <c r="C125" s="47">
        <f t="shared" si="155"/>
        <v>3</v>
      </c>
      <c r="D125" s="36">
        <f t="shared" si="115"/>
        <v>0</v>
      </c>
      <c r="E125" s="4"/>
      <c r="F125" s="11"/>
      <c r="G125" s="69"/>
      <c r="H125" s="14">
        <f t="shared" si="165"/>
        <v>0</v>
      </c>
      <c r="I125" s="4"/>
      <c r="J125" s="11"/>
      <c r="K125" s="69"/>
      <c r="L125" s="17">
        <f t="shared" si="69"/>
        <v>3</v>
      </c>
      <c r="M125" s="4">
        <v>2</v>
      </c>
      <c r="N125" s="61">
        <v>1</v>
      </c>
      <c r="O125" s="69"/>
      <c r="P125" s="14">
        <f t="shared" si="133"/>
        <v>0</v>
      </c>
      <c r="Q125" s="4"/>
      <c r="R125" s="11"/>
      <c r="S125" s="92"/>
    </row>
    <row r="126" spans="1:19" x14ac:dyDescent="0.4">
      <c r="A126" s="26"/>
      <c r="B126" s="57" t="s">
        <v>306</v>
      </c>
      <c r="C126" s="48">
        <f t="shared" si="155"/>
        <v>1</v>
      </c>
      <c r="D126" s="37">
        <f t="shared" si="115"/>
        <v>0</v>
      </c>
      <c r="E126" s="3"/>
      <c r="F126" s="12"/>
      <c r="G126" s="70"/>
      <c r="H126" s="15">
        <f t="shared" si="165"/>
        <v>0</v>
      </c>
      <c r="I126" s="3"/>
      <c r="J126" s="12"/>
      <c r="K126" s="70"/>
      <c r="L126" s="18">
        <f t="shared" ref="L126" si="171">M126+N126+O126</f>
        <v>1</v>
      </c>
      <c r="M126" s="3"/>
      <c r="N126" s="62">
        <v>1</v>
      </c>
      <c r="O126" s="70"/>
      <c r="P126" s="15">
        <f t="shared" si="133"/>
        <v>0</v>
      </c>
      <c r="Q126" s="3"/>
      <c r="R126" s="12"/>
      <c r="S126" s="93"/>
    </row>
    <row r="127" spans="1:19" x14ac:dyDescent="0.4">
      <c r="A127" s="26"/>
      <c r="B127" s="57" t="s">
        <v>412</v>
      </c>
      <c r="C127" s="48">
        <f t="shared" ref="C127" si="172">D127+H127+L127+P127</f>
        <v>1</v>
      </c>
      <c r="D127" s="37">
        <f t="shared" ref="D127" si="173">E127+F127+G127</f>
        <v>0</v>
      </c>
      <c r="E127" s="3"/>
      <c r="F127" s="12"/>
      <c r="G127" s="70"/>
      <c r="H127" s="15">
        <f t="shared" ref="H127" si="174">I127+J127+K127</f>
        <v>0</v>
      </c>
      <c r="I127" s="3"/>
      <c r="J127" s="12"/>
      <c r="K127" s="70"/>
      <c r="L127" s="18">
        <f t="shared" si="69"/>
        <v>1</v>
      </c>
      <c r="M127" s="3"/>
      <c r="N127" s="62">
        <v>1</v>
      </c>
      <c r="O127" s="70"/>
      <c r="P127" s="15">
        <f t="shared" ref="P127" si="175">Q127+R127+S127</f>
        <v>0</v>
      </c>
      <c r="Q127" s="3"/>
      <c r="R127" s="12"/>
      <c r="S127" s="93"/>
    </row>
    <row r="128" spans="1:19" x14ac:dyDescent="0.4">
      <c r="A128" s="26"/>
      <c r="B128" t="s">
        <v>292</v>
      </c>
      <c r="C128" s="48">
        <f t="shared" si="155"/>
        <v>1</v>
      </c>
      <c r="D128" s="37">
        <f t="shared" si="115"/>
        <v>0</v>
      </c>
      <c r="E128" s="3"/>
      <c r="F128" s="12"/>
      <c r="G128" s="70"/>
      <c r="H128" s="15">
        <f t="shared" si="165"/>
        <v>0</v>
      </c>
      <c r="I128" s="3"/>
      <c r="J128" s="12"/>
      <c r="K128" s="70"/>
      <c r="L128" s="18">
        <f t="shared" ref="L128" si="176">M128+N128+O128</f>
        <v>1</v>
      </c>
      <c r="M128" s="3">
        <v>1</v>
      </c>
      <c r="N128" s="62"/>
      <c r="O128" s="70"/>
      <c r="P128" s="15">
        <f t="shared" si="133"/>
        <v>0</v>
      </c>
      <c r="Q128" s="3"/>
      <c r="R128" s="12"/>
      <c r="S128" s="93"/>
    </row>
    <row r="129" spans="1:19" x14ac:dyDescent="0.4">
      <c r="A129" s="26"/>
      <c r="B129" s="24" t="s">
        <v>128</v>
      </c>
      <c r="C129" s="48">
        <f t="shared" si="155"/>
        <v>15</v>
      </c>
      <c r="D129" s="37">
        <f t="shared" si="115"/>
        <v>0</v>
      </c>
      <c r="E129" s="3"/>
      <c r="F129" s="12"/>
      <c r="G129" s="70"/>
      <c r="H129" s="15">
        <f t="shared" si="165"/>
        <v>1</v>
      </c>
      <c r="I129" s="3"/>
      <c r="J129" s="12">
        <v>1</v>
      </c>
      <c r="K129" s="70"/>
      <c r="L129" s="18">
        <f t="shared" si="69"/>
        <v>13</v>
      </c>
      <c r="M129" s="3">
        <v>6</v>
      </c>
      <c r="N129" s="62">
        <v>7</v>
      </c>
      <c r="O129" s="70"/>
      <c r="P129" s="15">
        <f t="shared" si="133"/>
        <v>1</v>
      </c>
      <c r="Q129" s="3">
        <v>1</v>
      </c>
      <c r="R129" s="12"/>
      <c r="S129" s="93"/>
    </row>
    <row r="130" spans="1:19" x14ac:dyDescent="0.4">
      <c r="A130" s="26"/>
      <c r="B130" t="s">
        <v>279</v>
      </c>
      <c r="C130" s="48">
        <f t="shared" si="155"/>
        <v>1</v>
      </c>
      <c r="D130" s="37">
        <f t="shared" ref="D130" si="177">E130+F130+G130</f>
        <v>0</v>
      </c>
      <c r="E130" s="3"/>
      <c r="F130" s="12"/>
      <c r="G130" s="70"/>
      <c r="H130" s="15">
        <f t="shared" ref="H130" si="178">I130+J130+K130</f>
        <v>0</v>
      </c>
      <c r="I130" s="3"/>
      <c r="J130" s="12"/>
      <c r="K130" s="70"/>
      <c r="L130" s="18">
        <f t="shared" si="69"/>
        <v>1</v>
      </c>
      <c r="M130" s="3"/>
      <c r="N130" s="62">
        <v>1</v>
      </c>
      <c r="O130" s="70"/>
      <c r="P130" s="15">
        <f t="shared" ref="P130" si="179">Q130+R130+S130</f>
        <v>0</v>
      </c>
      <c r="Q130" s="3"/>
      <c r="R130" s="12"/>
      <c r="S130" s="93"/>
    </row>
    <row r="131" spans="1:19" x14ac:dyDescent="0.4">
      <c r="A131" s="26"/>
      <c r="B131" s="24" t="s">
        <v>226</v>
      </c>
      <c r="C131" s="48">
        <f t="shared" si="155"/>
        <v>1</v>
      </c>
      <c r="D131" s="37">
        <f t="shared" si="115"/>
        <v>0</v>
      </c>
      <c r="E131" s="3"/>
      <c r="F131" s="12"/>
      <c r="G131" s="70"/>
      <c r="H131" s="15">
        <f t="shared" ref="H131" si="180">I131+J131+K131</f>
        <v>1</v>
      </c>
      <c r="I131" s="3"/>
      <c r="J131" s="12">
        <v>1</v>
      </c>
      <c r="K131" s="70"/>
      <c r="L131" s="18">
        <f t="shared" ref="L131" si="181">M131+N131+O131</f>
        <v>0</v>
      </c>
      <c r="M131" s="3"/>
      <c r="N131" s="62"/>
      <c r="O131" s="70"/>
      <c r="P131" s="15">
        <f t="shared" si="133"/>
        <v>0</v>
      </c>
      <c r="Q131" s="3"/>
      <c r="R131" s="12"/>
      <c r="S131" s="93"/>
    </row>
    <row r="132" spans="1:19" x14ac:dyDescent="0.4">
      <c r="A132" s="26"/>
      <c r="B132" s="24" t="s">
        <v>129</v>
      </c>
      <c r="C132" s="48">
        <f t="shared" si="155"/>
        <v>5</v>
      </c>
      <c r="D132" s="37">
        <f t="shared" si="115"/>
        <v>0</v>
      </c>
      <c r="E132" s="3"/>
      <c r="F132" s="12"/>
      <c r="G132" s="70"/>
      <c r="H132" s="15">
        <f t="shared" si="165"/>
        <v>0</v>
      </c>
      <c r="I132" s="3"/>
      <c r="J132" s="12"/>
      <c r="K132" s="70"/>
      <c r="L132" s="18">
        <f t="shared" si="69"/>
        <v>5</v>
      </c>
      <c r="M132" s="3">
        <v>3</v>
      </c>
      <c r="N132" s="62">
        <v>2</v>
      </c>
      <c r="O132" s="70"/>
      <c r="P132" s="15">
        <f t="shared" si="133"/>
        <v>0</v>
      </c>
      <c r="Q132" s="3"/>
      <c r="R132" s="12"/>
      <c r="S132" s="93"/>
    </row>
    <row r="133" spans="1:19" x14ac:dyDescent="0.4">
      <c r="A133" s="26"/>
      <c r="B133" s="24" t="s">
        <v>130</v>
      </c>
      <c r="C133" s="48">
        <f t="shared" si="155"/>
        <v>1</v>
      </c>
      <c r="D133" s="37">
        <f t="shared" si="115"/>
        <v>0</v>
      </c>
      <c r="E133" s="3"/>
      <c r="F133" s="12"/>
      <c r="G133" s="70"/>
      <c r="H133" s="15">
        <f t="shared" si="165"/>
        <v>0</v>
      </c>
      <c r="I133" s="3"/>
      <c r="J133" s="12"/>
      <c r="K133" s="70"/>
      <c r="L133" s="18">
        <f t="shared" si="69"/>
        <v>1</v>
      </c>
      <c r="M133" s="3">
        <v>1</v>
      </c>
      <c r="N133" s="62"/>
      <c r="O133" s="70"/>
      <c r="P133" s="15">
        <f t="shared" si="133"/>
        <v>0</v>
      </c>
      <c r="Q133" s="3"/>
      <c r="R133" s="12"/>
      <c r="S133" s="93"/>
    </row>
    <row r="134" spans="1:19" x14ac:dyDescent="0.4">
      <c r="A134" s="26"/>
      <c r="B134" s="24" t="s">
        <v>170</v>
      </c>
      <c r="C134" s="48">
        <f t="shared" si="155"/>
        <v>3</v>
      </c>
      <c r="D134" s="37">
        <f t="shared" si="115"/>
        <v>0</v>
      </c>
      <c r="E134" s="3"/>
      <c r="F134" s="12"/>
      <c r="G134" s="70"/>
      <c r="H134" s="15">
        <f t="shared" si="165"/>
        <v>0</v>
      </c>
      <c r="I134" s="3"/>
      <c r="J134" s="12"/>
      <c r="K134" s="70"/>
      <c r="L134" s="18">
        <f t="shared" ref="L134" si="182">M134+N134+O134</f>
        <v>3</v>
      </c>
      <c r="M134" s="3">
        <v>1</v>
      </c>
      <c r="N134" s="62">
        <v>2</v>
      </c>
      <c r="O134" s="70"/>
      <c r="P134" s="15">
        <f t="shared" si="133"/>
        <v>0</v>
      </c>
      <c r="Q134" s="3"/>
      <c r="R134" s="12"/>
      <c r="S134" s="93"/>
    </row>
    <row r="135" spans="1:19" x14ac:dyDescent="0.4">
      <c r="A135" s="26"/>
      <c r="B135" s="24" t="s">
        <v>38</v>
      </c>
      <c r="C135" s="48">
        <f t="shared" si="155"/>
        <v>12</v>
      </c>
      <c r="D135" s="37">
        <f t="shared" si="115"/>
        <v>2</v>
      </c>
      <c r="E135" s="3">
        <v>1</v>
      </c>
      <c r="F135" s="12">
        <v>1</v>
      </c>
      <c r="G135" s="70"/>
      <c r="H135" s="15">
        <f t="shared" si="165"/>
        <v>1</v>
      </c>
      <c r="I135" s="3"/>
      <c r="J135" s="12">
        <v>1</v>
      </c>
      <c r="K135" s="70"/>
      <c r="L135" s="18">
        <f t="shared" si="69"/>
        <v>9</v>
      </c>
      <c r="M135" s="3">
        <v>3</v>
      </c>
      <c r="N135" s="62">
        <v>6</v>
      </c>
      <c r="O135" s="70"/>
      <c r="P135" s="15">
        <f t="shared" si="133"/>
        <v>0</v>
      </c>
      <c r="Q135" s="3"/>
      <c r="R135" s="12"/>
      <c r="S135" s="93"/>
    </row>
    <row r="136" spans="1:19" x14ac:dyDescent="0.4">
      <c r="A136" s="26"/>
      <c r="B136" s="24" t="s">
        <v>39</v>
      </c>
      <c r="C136" s="48">
        <f t="shared" si="155"/>
        <v>5</v>
      </c>
      <c r="D136" s="37">
        <f t="shared" si="115"/>
        <v>0</v>
      </c>
      <c r="E136" s="3"/>
      <c r="F136" s="12"/>
      <c r="G136" s="70"/>
      <c r="H136" s="15">
        <f t="shared" si="165"/>
        <v>2</v>
      </c>
      <c r="I136" s="3">
        <v>1</v>
      </c>
      <c r="J136" s="12">
        <v>1</v>
      </c>
      <c r="K136" s="70"/>
      <c r="L136" s="18">
        <f t="shared" si="69"/>
        <v>3</v>
      </c>
      <c r="M136" s="3">
        <v>1</v>
      </c>
      <c r="N136" s="62">
        <v>2</v>
      </c>
      <c r="O136" s="70"/>
      <c r="P136" s="15">
        <f t="shared" si="133"/>
        <v>0</v>
      </c>
      <c r="Q136" s="3"/>
      <c r="R136" s="12"/>
      <c r="S136" s="93"/>
    </row>
    <row r="137" spans="1:19" x14ac:dyDescent="0.4">
      <c r="A137" s="26"/>
      <c r="B137" s="24" t="s">
        <v>40</v>
      </c>
      <c r="C137" s="48">
        <f t="shared" si="155"/>
        <v>46</v>
      </c>
      <c r="D137" s="37">
        <f t="shared" si="115"/>
        <v>1</v>
      </c>
      <c r="E137" s="3">
        <v>1</v>
      </c>
      <c r="F137" s="12"/>
      <c r="G137" s="70"/>
      <c r="H137" s="15">
        <f t="shared" si="165"/>
        <v>8</v>
      </c>
      <c r="I137" s="3">
        <v>5</v>
      </c>
      <c r="J137" s="12">
        <v>3</v>
      </c>
      <c r="K137" s="70"/>
      <c r="L137" s="18">
        <f t="shared" si="69"/>
        <v>37</v>
      </c>
      <c r="M137" s="3">
        <v>9</v>
      </c>
      <c r="N137" s="62">
        <v>28</v>
      </c>
      <c r="O137" s="70"/>
      <c r="P137" s="15">
        <f t="shared" si="133"/>
        <v>0</v>
      </c>
      <c r="Q137" s="3"/>
      <c r="R137" s="12"/>
      <c r="S137" s="93"/>
    </row>
    <row r="138" spans="1:19" x14ac:dyDescent="0.4">
      <c r="A138" s="26"/>
      <c r="B138" s="24" t="s">
        <v>227</v>
      </c>
      <c r="C138" s="48">
        <f t="shared" si="155"/>
        <v>3</v>
      </c>
      <c r="D138" s="37">
        <f t="shared" si="115"/>
        <v>0</v>
      </c>
      <c r="E138" s="3"/>
      <c r="F138" s="12"/>
      <c r="G138" s="70"/>
      <c r="H138" s="15">
        <f t="shared" ref="H138" si="183">I138+J138+K138</f>
        <v>1</v>
      </c>
      <c r="I138" s="3"/>
      <c r="J138" s="12">
        <v>1</v>
      </c>
      <c r="K138" s="70"/>
      <c r="L138" s="18">
        <f t="shared" ref="L138" si="184">M138+N138+O138</f>
        <v>2</v>
      </c>
      <c r="M138" s="3"/>
      <c r="N138" s="62">
        <v>2</v>
      </c>
      <c r="O138" s="70"/>
      <c r="P138" s="15">
        <f t="shared" si="133"/>
        <v>0</v>
      </c>
      <c r="Q138" s="3"/>
      <c r="R138" s="12"/>
      <c r="S138" s="93"/>
    </row>
    <row r="139" spans="1:19" x14ac:dyDescent="0.4">
      <c r="A139" s="26"/>
      <c r="B139" s="24" t="s">
        <v>228</v>
      </c>
      <c r="C139" s="48">
        <f t="shared" si="155"/>
        <v>1</v>
      </c>
      <c r="D139" s="37">
        <f t="shared" si="115"/>
        <v>0</v>
      </c>
      <c r="E139" s="3"/>
      <c r="F139" s="12"/>
      <c r="G139" s="70"/>
      <c r="H139" s="15">
        <f t="shared" si="165"/>
        <v>0</v>
      </c>
      <c r="I139" s="3"/>
      <c r="J139" s="12"/>
      <c r="K139" s="70"/>
      <c r="L139" s="18">
        <f>M139+N139+O139</f>
        <v>1</v>
      </c>
      <c r="M139" s="3"/>
      <c r="N139" s="62">
        <v>1</v>
      </c>
      <c r="O139" s="70"/>
      <c r="P139" s="15">
        <f t="shared" si="133"/>
        <v>0</v>
      </c>
      <c r="Q139" s="3"/>
      <c r="R139" s="12"/>
      <c r="S139" s="93"/>
    </row>
    <row r="140" spans="1:19" x14ac:dyDescent="0.4">
      <c r="A140" s="26"/>
      <c r="B140" s="24" t="s">
        <v>41</v>
      </c>
      <c r="C140" s="48">
        <f t="shared" si="155"/>
        <v>2</v>
      </c>
      <c r="D140" s="37">
        <f t="shared" si="115"/>
        <v>0</v>
      </c>
      <c r="E140" s="3"/>
      <c r="F140" s="12"/>
      <c r="G140" s="70"/>
      <c r="H140" s="15">
        <f>I140+J140+K140</f>
        <v>0</v>
      </c>
      <c r="I140" s="3"/>
      <c r="J140" s="12"/>
      <c r="K140" s="70"/>
      <c r="L140" s="18">
        <f>M140+N140+O140</f>
        <v>2</v>
      </c>
      <c r="M140" s="3">
        <v>1</v>
      </c>
      <c r="N140" s="62">
        <v>1</v>
      </c>
      <c r="O140" s="70"/>
      <c r="P140" s="15">
        <f>Q140+R140+S140</f>
        <v>0</v>
      </c>
      <c r="Q140" s="3"/>
      <c r="R140" s="12"/>
      <c r="S140" s="93"/>
    </row>
    <row r="141" spans="1:19" x14ac:dyDescent="0.4">
      <c r="A141" s="26"/>
      <c r="B141" s="24" t="s">
        <v>42</v>
      </c>
      <c r="C141" s="48">
        <f t="shared" si="155"/>
        <v>18</v>
      </c>
      <c r="D141" s="37">
        <f t="shared" si="115"/>
        <v>0</v>
      </c>
      <c r="E141" s="3"/>
      <c r="F141" s="12"/>
      <c r="G141" s="70"/>
      <c r="H141" s="15">
        <f t="shared" si="165"/>
        <v>0</v>
      </c>
      <c r="I141" s="3"/>
      <c r="J141" s="12"/>
      <c r="K141" s="70"/>
      <c r="L141" s="18">
        <f t="shared" ref="L141:L143" si="185">M141+N141+O141</f>
        <v>18</v>
      </c>
      <c r="M141" s="3">
        <v>6</v>
      </c>
      <c r="N141" s="62">
        <v>12</v>
      </c>
      <c r="O141" s="70"/>
      <c r="P141" s="15">
        <f t="shared" si="133"/>
        <v>0</v>
      </c>
      <c r="Q141" s="3"/>
      <c r="R141" s="12"/>
      <c r="S141" s="93"/>
    </row>
    <row r="142" spans="1:19" x14ac:dyDescent="0.4">
      <c r="A142" s="26"/>
      <c r="B142" s="24" t="s">
        <v>293</v>
      </c>
      <c r="C142" s="48">
        <f t="shared" ref="C142" si="186">D142+H142+L142+P142</f>
        <v>1</v>
      </c>
      <c r="D142" s="37">
        <f t="shared" si="115"/>
        <v>0</v>
      </c>
      <c r="E142" s="3"/>
      <c r="F142" s="12"/>
      <c r="G142" s="70"/>
      <c r="H142" s="15">
        <f t="shared" si="165"/>
        <v>0</v>
      </c>
      <c r="I142" s="3"/>
      <c r="J142" s="12"/>
      <c r="K142" s="70"/>
      <c r="L142" s="18">
        <f t="shared" ref="L142" si="187">M142+N142+O142</f>
        <v>1</v>
      </c>
      <c r="M142" s="3"/>
      <c r="N142" s="62">
        <v>1</v>
      </c>
      <c r="O142" s="70"/>
      <c r="P142" s="15">
        <f t="shared" si="133"/>
        <v>0</v>
      </c>
      <c r="Q142" s="3"/>
      <c r="R142" s="12"/>
      <c r="S142" s="93"/>
    </row>
    <row r="143" spans="1:19" x14ac:dyDescent="0.4">
      <c r="A143" s="26"/>
      <c r="B143" s="24" t="s">
        <v>413</v>
      </c>
      <c r="C143" s="48">
        <f t="shared" si="155"/>
        <v>1</v>
      </c>
      <c r="D143" s="37">
        <f t="shared" ref="D143" si="188">E143+F143+G143</f>
        <v>0</v>
      </c>
      <c r="E143" s="3"/>
      <c r="F143" s="12"/>
      <c r="G143" s="70"/>
      <c r="H143" s="15">
        <f t="shared" ref="H143" si="189">I143+J143+K143</f>
        <v>1</v>
      </c>
      <c r="I143" s="3">
        <v>1</v>
      </c>
      <c r="J143" s="12"/>
      <c r="K143" s="70"/>
      <c r="L143" s="18">
        <f t="shared" si="185"/>
        <v>0</v>
      </c>
      <c r="M143" s="3"/>
      <c r="N143" s="62"/>
      <c r="O143" s="70"/>
      <c r="P143" s="15">
        <f t="shared" ref="P143" si="190">Q143+R143+S143</f>
        <v>0</v>
      </c>
      <c r="Q143" s="3"/>
      <c r="R143" s="12"/>
      <c r="S143" s="93"/>
    </row>
    <row r="144" spans="1:19" x14ac:dyDescent="0.4">
      <c r="A144" s="26"/>
      <c r="B144" s="24" t="s">
        <v>171</v>
      </c>
      <c r="C144" s="48">
        <f t="shared" si="155"/>
        <v>1</v>
      </c>
      <c r="D144" s="37">
        <f t="shared" si="115"/>
        <v>0</v>
      </c>
      <c r="E144" s="3"/>
      <c r="F144" s="12"/>
      <c r="G144" s="70"/>
      <c r="H144" s="15">
        <f t="shared" si="165"/>
        <v>0</v>
      </c>
      <c r="I144" s="3"/>
      <c r="J144" s="12"/>
      <c r="K144" s="70"/>
      <c r="L144" s="18">
        <f t="shared" si="69"/>
        <v>1</v>
      </c>
      <c r="M144" s="3">
        <v>1</v>
      </c>
      <c r="N144" s="62"/>
      <c r="O144" s="70"/>
      <c r="P144" s="15">
        <f t="shared" si="133"/>
        <v>0</v>
      </c>
      <c r="Q144" s="3"/>
      <c r="R144" s="12"/>
      <c r="S144" s="93"/>
    </row>
    <row r="145" spans="1:19" x14ac:dyDescent="0.4">
      <c r="A145" s="26"/>
      <c r="B145" s="24" t="s">
        <v>43</v>
      </c>
      <c r="C145" s="48">
        <f t="shared" si="155"/>
        <v>7</v>
      </c>
      <c r="D145" s="37">
        <f t="shared" si="115"/>
        <v>0</v>
      </c>
      <c r="E145" s="3"/>
      <c r="F145" s="12"/>
      <c r="G145" s="70"/>
      <c r="H145" s="15">
        <f t="shared" si="165"/>
        <v>5</v>
      </c>
      <c r="I145" s="3">
        <v>2</v>
      </c>
      <c r="J145" s="12">
        <v>3</v>
      </c>
      <c r="K145" s="70"/>
      <c r="L145" s="18">
        <f t="shared" ref="L145:L146" si="191">M145+N145+O145</f>
        <v>2</v>
      </c>
      <c r="M145" s="3"/>
      <c r="N145" s="62">
        <v>2</v>
      </c>
      <c r="O145" s="70"/>
      <c r="P145" s="15">
        <f t="shared" si="133"/>
        <v>0</v>
      </c>
      <c r="Q145" s="3"/>
      <c r="R145" s="12"/>
      <c r="S145" s="93"/>
    </row>
    <row r="146" spans="1:19" x14ac:dyDescent="0.4">
      <c r="A146" s="26"/>
      <c r="B146" s="24" t="s">
        <v>414</v>
      </c>
      <c r="C146" s="48">
        <f t="shared" ref="C146" si="192">D146+H146+L146+P146</f>
        <v>1</v>
      </c>
      <c r="D146" s="37">
        <f t="shared" ref="D146" si="193">E146+F146+G146</f>
        <v>1</v>
      </c>
      <c r="E146" s="3">
        <v>1</v>
      </c>
      <c r="F146" s="12"/>
      <c r="G146" s="70"/>
      <c r="H146" s="15">
        <f t="shared" ref="H146" si="194">I146+J146+K146</f>
        <v>0</v>
      </c>
      <c r="I146" s="3"/>
      <c r="J146" s="12"/>
      <c r="K146" s="70"/>
      <c r="L146" s="18">
        <f t="shared" si="191"/>
        <v>0</v>
      </c>
      <c r="M146" s="3"/>
      <c r="N146" s="62"/>
      <c r="O146" s="70"/>
      <c r="P146" s="15">
        <f t="shared" ref="P146" si="195">Q146+R146+S146</f>
        <v>0</v>
      </c>
      <c r="Q146" s="3"/>
      <c r="R146" s="12"/>
      <c r="S146" s="93"/>
    </row>
    <row r="147" spans="1:19" x14ac:dyDescent="0.4">
      <c r="A147" s="26"/>
      <c r="B147" s="24" t="s">
        <v>44</v>
      </c>
      <c r="C147" s="48">
        <f t="shared" si="155"/>
        <v>5</v>
      </c>
      <c r="D147" s="37">
        <f t="shared" si="115"/>
        <v>1</v>
      </c>
      <c r="E147" s="3">
        <v>1</v>
      </c>
      <c r="F147" s="12"/>
      <c r="G147" s="70"/>
      <c r="H147" s="15">
        <f t="shared" si="165"/>
        <v>1</v>
      </c>
      <c r="I147" s="3">
        <v>1</v>
      </c>
      <c r="J147" s="12"/>
      <c r="K147" s="70"/>
      <c r="L147" s="18">
        <f t="shared" si="69"/>
        <v>3</v>
      </c>
      <c r="M147" s="3">
        <v>1</v>
      </c>
      <c r="N147" s="62">
        <v>2</v>
      </c>
      <c r="O147" s="70"/>
      <c r="P147" s="15">
        <f t="shared" si="133"/>
        <v>0</v>
      </c>
      <c r="Q147" s="3"/>
      <c r="R147" s="12"/>
      <c r="S147" s="93"/>
    </row>
    <row r="148" spans="1:19" x14ac:dyDescent="0.4">
      <c r="A148" s="26"/>
      <c r="B148" s="24" t="s">
        <v>415</v>
      </c>
      <c r="C148" s="48">
        <f t="shared" si="155"/>
        <v>1</v>
      </c>
      <c r="D148" s="37">
        <f t="shared" si="115"/>
        <v>0</v>
      </c>
      <c r="E148" s="3"/>
      <c r="F148" s="12"/>
      <c r="G148" s="70"/>
      <c r="H148" s="15">
        <f t="shared" ref="H148" si="196">I148+J148+K148</f>
        <v>0</v>
      </c>
      <c r="I148" s="3"/>
      <c r="J148" s="12"/>
      <c r="K148" s="70"/>
      <c r="L148" s="18">
        <f t="shared" ref="L148" si="197">M148+N148+O148</f>
        <v>1</v>
      </c>
      <c r="M148" s="3">
        <v>1</v>
      </c>
      <c r="N148" s="62"/>
      <c r="O148" s="70"/>
      <c r="P148" s="15">
        <f t="shared" si="133"/>
        <v>0</v>
      </c>
      <c r="Q148" s="3"/>
      <c r="R148" s="12"/>
      <c r="S148" s="93"/>
    </row>
    <row r="149" spans="1:19" x14ac:dyDescent="0.4">
      <c r="A149" s="26"/>
      <c r="B149" s="24" t="s">
        <v>229</v>
      </c>
      <c r="C149" s="48">
        <f t="shared" ref="C149:C150" si="198">D149+H149+L149+P149</f>
        <v>1</v>
      </c>
      <c r="D149" s="37">
        <f t="shared" ref="D149:D150" si="199">E149+F149+G149</f>
        <v>0</v>
      </c>
      <c r="E149" s="3"/>
      <c r="F149" s="12"/>
      <c r="G149" s="70"/>
      <c r="H149" s="15">
        <f t="shared" si="165"/>
        <v>0</v>
      </c>
      <c r="I149" s="3"/>
      <c r="J149" s="12"/>
      <c r="K149" s="70"/>
      <c r="L149" s="18">
        <f t="shared" si="69"/>
        <v>1</v>
      </c>
      <c r="M149" s="3"/>
      <c r="N149" s="62">
        <v>1</v>
      </c>
      <c r="O149" s="70"/>
      <c r="P149" s="15">
        <f t="shared" ref="P149:P150" si="200">Q149+R149+S149</f>
        <v>0</v>
      </c>
      <c r="Q149" s="3"/>
      <c r="R149" s="12"/>
      <c r="S149" s="93"/>
    </row>
    <row r="150" spans="1:19" x14ac:dyDescent="0.4">
      <c r="A150" s="26"/>
      <c r="B150" s="24" t="s">
        <v>307</v>
      </c>
      <c r="C150" s="48">
        <f t="shared" si="198"/>
        <v>2</v>
      </c>
      <c r="D150" s="37">
        <f t="shared" si="199"/>
        <v>0</v>
      </c>
      <c r="E150" s="3"/>
      <c r="F150" s="12"/>
      <c r="G150" s="70"/>
      <c r="H150" s="15">
        <f t="shared" si="165"/>
        <v>0</v>
      </c>
      <c r="I150" s="3"/>
      <c r="J150" s="12"/>
      <c r="K150" s="70"/>
      <c r="L150" s="18">
        <f t="shared" si="69"/>
        <v>2</v>
      </c>
      <c r="M150" s="3">
        <v>1</v>
      </c>
      <c r="N150" s="62"/>
      <c r="O150" s="70">
        <v>1</v>
      </c>
      <c r="P150" s="15">
        <f t="shared" si="200"/>
        <v>0</v>
      </c>
      <c r="Q150" s="3"/>
      <c r="R150" s="12"/>
      <c r="S150" s="93"/>
    </row>
    <row r="151" spans="1:19" x14ac:dyDescent="0.4">
      <c r="A151" s="26"/>
      <c r="B151" s="24" t="s">
        <v>338</v>
      </c>
      <c r="C151" s="48">
        <f t="shared" si="155"/>
        <v>1</v>
      </c>
      <c r="D151" s="37">
        <f t="shared" si="115"/>
        <v>0</v>
      </c>
      <c r="E151" s="3"/>
      <c r="F151" s="12"/>
      <c r="G151" s="70"/>
      <c r="H151" s="15">
        <f t="shared" ref="H151" si="201">I151+J151+K151</f>
        <v>1</v>
      </c>
      <c r="I151" s="3"/>
      <c r="J151" s="12">
        <v>1</v>
      </c>
      <c r="K151" s="70"/>
      <c r="L151" s="18">
        <f t="shared" ref="L151" si="202">M151+N151+O151</f>
        <v>0</v>
      </c>
      <c r="M151" s="3"/>
      <c r="N151" s="62"/>
      <c r="O151" s="70"/>
      <c r="P151" s="15">
        <f t="shared" si="133"/>
        <v>0</v>
      </c>
      <c r="Q151" s="3"/>
      <c r="R151" s="12"/>
      <c r="S151" s="93"/>
    </row>
    <row r="152" spans="1:19" ht="19.5" thickBot="1" x14ac:dyDescent="0.45">
      <c r="A152" s="26"/>
      <c r="B152" s="25" t="s">
        <v>339</v>
      </c>
      <c r="C152" s="49">
        <f t="shared" si="155"/>
        <v>1</v>
      </c>
      <c r="D152" s="38">
        <f t="shared" si="115"/>
        <v>0</v>
      </c>
      <c r="E152" s="20"/>
      <c r="F152" s="21"/>
      <c r="G152" s="71"/>
      <c r="H152" s="19">
        <f t="shared" si="165"/>
        <v>0</v>
      </c>
      <c r="I152" s="20"/>
      <c r="J152" s="21"/>
      <c r="K152" s="71"/>
      <c r="L152" s="22">
        <f t="shared" si="69"/>
        <v>1</v>
      </c>
      <c r="M152" s="20">
        <v>1</v>
      </c>
      <c r="N152" s="63"/>
      <c r="O152" s="71"/>
      <c r="P152" s="19">
        <f t="shared" si="133"/>
        <v>0</v>
      </c>
      <c r="Q152" s="20"/>
      <c r="R152" s="21"/>
      <c r="S152" s="89"/>
    </row>
    <row r="153" spans="1:19" ht="20.25" thickTop="1" thickBot="1" x14ac:dyDescent="0.45">
      <c r="A153" s="130" t="s">
        <v>114</v>
      </c>
      <c r="B153" s="131"/>
      <c r="C153" s="46">
        <f t="shared" si="155"/>
        <v>213</v>
      </c>
      <c r="D153" s="35">
        <f t="shared" si="115"/>
        <v>4</v>
      </c>
      <c r="E153" s="7">
        <f>SUM(E154:E186)</f>
        <v>2</v>
      </c>
      <c r="F153" s="10">
        <f>SUM(F154:F186)</f>
        <v>2</v>
      </c>
      <c r="G153" s="68">
        <f>SUM(G154:G186)</f>
        <v>0</v>
      </c>
      <c r="H153" s="13">
        <f t="shared" si="165"/>
        <v>12</v>
      </c>
      <c r="I153" s="7">
        <f>SUM(I154:I186)</f>
        <v>2</v>
      </c>
      <c r="J153" s="10">
        <f>SUM(J154:J186)</f>
        <v>10</v>
      </c>
      <c r="K153" s="68">
        <f>SUM(K154:K186)</f>
        <v>0</v>
      </c>
      <c r="L153" s="16">
        <f t="shared" si="69"/>
        <v>197</v>
      </c>
      <c r="M153" s="7">
        <f>SUM(M154:M186)</f>
        <v>107</v>
      </c>
      <c r="N153" s="60">
        <f>SUM(N154:N186)</f>
        <v>90</v>
      </c>
      <c r="O153" s="68">
        <f>SUM(O154:O186)</f>
        <v>0</v>
      </c>
      <c r="P153" s="13">
        <f t="shared" si="133"/>
        <v>0</v>
      </c>
      <c r="Q153" s="7">
        <f>SUM(Q154:Q186)</f>
        <v>0</v>
      </c>
      <c r="R153" s="10">
        <f>SUM(R154:R186)</f>
        <v>0</v>
      </c>
      <c r="S153" s="91">
        <f>SUM(S154:S186)</f>
        <v>0</v>
      </c>
    </row>
    <row r="154" spans="1:19" ht="19.5" thickTop="1" x14ac:dyDescent="0.4">
      <c r="A154" s="26"/>
      <c r="B154" s="23" t="s">
        <v>210</v>
      </c>
      <c r="C154" s="47">
        <f t="shared" si="155"/>
        <v>1</v>
      </c>
      <c r="D154" s="36">
        <f t="shared" si="115"/>
        <v>0</v>
      </c>
      <c r="E154" s="4"/>
      <c r="F154" s="11"/>
      <c r="G154" s="69"/>
      <c r="H154" s="14">
        <f t="shared" si="165"/>
        <v>0</v>
      </c>
      <c r="I154" s="4"/>
      <c r="J154" s="11"/>
      <c r="K154" s="69"/>
      <c r="L154" s="17">
        <f t="shared" si="69"/>
        <v>1</v>
      </c>
      <c r="M154" s="4">
        <v>1</v>
      </c>
      <c r="N154" s="61"/>
      <c r="O154" s="69"/>
      <c r="P154" s="14">
        <f t="shared" si="133"/>
        <v>0</v>
      </c>
      <c r="Q154" s="4"/>
      <c r="R154" s="11"/>
      <c r="S154" s="92"/>
    </row>
    <row r="155" spans="1:19" x14ac:dyDescent="0.4">
      <c r="A155" s="26"/>
      <c r="B155" s="24" t="s">
        <v>131</v>
      </c>
      <c r="C155" s="48">
        <f t="shared" si="155"/>
        <v>1</v>
      </c>
      <c r="D155" s="37">
        <f t="shared" si="115"/>
        <v>0</v>
      </c>
      <c r="E155" s="3"/>
      <c r="F155" s="12"/>
      <c r="G155" s="70"/>
      <c r="H155" s="15">
        <f t="shared" ref="H155" si="203">I155+J155+K155</f>
        <v>0</v>
      </c>
      <c r="I155" s="3"/>
      <c r="J155" s="12"/>
      <c r="K155" s="70"/>
      <c r="L155" s="18">
        <f t="shared" ref="L155" si="204">M155+N155+O155</f>
        <v>1</v>
      </c>
      <c r="M155" s="3">
        <v>1</v>
      </c>
      <c r="N155" s="62"/>
      <c r="O155" s="70"/>
      <c r="P155" s="15">
        <f t="shared" si="133"/>
        <v>0</v>
      </c>
      <c r="Q155" s="3"/>
      <c r="R155" s="12"/>
      <c r="S155" s="93"/>
    </row>
    <row r="156" spans="1:19" x14ac:dyDescent="0.4">
      <c r="A156" s="26"/>
      <c r="B156" s="24" t="s">
        <v>45</v>
      </c>
      <c r="C156" s="48">
        <f t="shared" si="155"/>
        <v>20</v>
      </c>
      <c r="D156" s="37">
        <f t="shared" si="115"/>
        <v>0</v>
      </c>
      <c r="E156" s="3"/>
      <c r="F156" s="12"/>
      <c r="G156" s="70"/>
      <c r="H156" s="15">
        <f t="shared" si="165"/>
        <v>0</v>
      </c>
      <c r="I156" s="3"/>
      <c r="J156" s="12"/>
      <c r="K156" s="70"/>
      <c r="L156" s="18">
        <f t="shared" si="69"/>
        <v>20</v>
      </c>
      <c r="M156" s="3">
        <v>13</v>
      </c>
      <c r="N156" s="62">
        <v>7</v>
      </c>
      <c r="O156" s="70"/>
      <c r="P156" s="15">
        <f t="shared" si="133"/>
        <v>0</v>
      </c>
      <c r="Q156" s="3"/>
      <c r="R156" s="12"/>
      <c r="S156" s="93"/>
    </row>
    <row r="157" spans="1:19" x14ac:dyDescent="0.4">
      <c r="A157" s="26"/>
      <c r="B157" s="24" t="s">
        <v>132</v>
      </c>
      <c r="C157" s="48">
        <f t="shared" si="155"/>
        <v>2</v>
      </c>
      <c r="D157" s="37">
        <f t="shared" si="115"/>
        <v>0</v>
      </c>
      <c r="E157" s="3"/>
      <c r="F157" s="12"/>
      <c r="G157" s="70"/>
      <c r="H157" s="15">
        <f t="shared" ref="H157" si="205">I157+J157+K157</f>
        <v>0</v>
      </c>
      <c r="I157" s="3"/>
      <c r="J157" s="12"/>
      <c r="K157" s="70"/>
      <c r="L157" s="18">
        <f t="shared" si="69"/>
        <v>2</v>
      </c>
      <c r="M157" s="3">
        <v>2</v>
      </c>
      <c r="N157" s="62"/>
      <c r="O157" s="70"/>
      <c r="P157" s="15">
        <f t="shared" ref="P157" si="206">Q157+R157+S157</f>
        <v>0</v>
      </c>
      <c r="Q157" s="3"/>
      <c r="R157" s="12"/>
      <c r="S157" s="93"/>
    </row>
    <row r="158" spans="1:19" x14ac:dyDescent="0.4">
      <c r="A158" s="26"/>
      <c r="B158" s="24" t="s">
        <v>247</v>
      </c>
      <c r="C158" s="48">
        <f t="shared" si="155"/>
        <v>1</v>
      </c>
      <c r="D158" s="37">
        <f t="shared" si="115"/>
        <v>0</v>
      </c>
      <c r="E158" s="3"/>
      <c r="F158" s="12"/>
      <c r="G158" s="70"/>
      <c r="H158" s="15">
        <f t="shared" si="165"/>
        <v>0</v>
      </c>
      <c r="I158" s="3"/>
      <c r="J158" s="12"/>
      <c r="K158" s="70"/>
      <c r="L158" s="18">
        <f t="shared" ref="L158" si="207">M158+N158+O158</f>
        <v>1</v>
      </c>
      <c r="M158" s="3"/>
      <c r="N158" s="62">
        <v>1</v>
      </c>
      <c r="O158" s="70"/>
      <c r="P158" s="15">
        <f t="shared" si="133"/>
        <v>0</v>
      </c>
      <c r="Q158" s="3"/>
      <c r="R158" s="12"/>
      <c r="S158" s="93"/>
    </row>
    <row r="159" spans="1:19" x14ac:dyDescent="0.4">
      <c r="A159" s="26"/>
      <c r="B159" s="24" t="s">
        <v>172</v>
      </c>
      <c r="C159" s="48">
        <f t="shared" si="155"/>
        <v>11</v>
      </c>
      <c r="D159" s="37">
        <f t="shared" si="115"/>
        <v>0</v>
      </c>
      <c r="E159" s="3"/>
      <c r="F159" s="12"/>
      <c r="G159" s="70"/>
      <c r="H159" s="15">
        <f t="shared" si="165"/>
        <v>0</v>
      </c>
      <c r="I159" s="3"/>
      <c r="J159" s="12"/>
      <c r="K159" s="70"/>
      <c r="L159" s="18">
        <f t="shared" si="69"/>
        <v>11</v>
      </c>
      <c r="M159" s="3">
        <v>8</v>
      </c>
      <c r="N159" s="62">
        <v>3</v>
      </c>
      <c r="O159" s="70"/>
      <c r="P159" s="15">
        <f t="shared" si="133"/>
        <v>0</v>
      </c>
      <c r="Q159" s="3"/>
      <c r="R159" s="12"/>
      <c r="S159" s="93"/>
    </row>
    <row r="160" spans="1:19" x14ac:dyDescent="0.4">
      <c r="A160" s="26"/>
      <c r="B160" s="24" t="s">
        <v>46</v>
      </c>
      <c r="C160" s="48">
        <f t="shared" si="155"/>
        <v>12</v>
      </c>
      <c r="D160" s="37">
        <f t="shared" si="115"/>
        <v>0</v>
      </c>
      <c r="E160" s="3"/>
      <c r="F160" s="12"/>
      <c r="G160" s="70"/>
      <c r="H160" s="15">
        <f t="shared" si="165"/>
        <v>1</v>
      </c>
      <c r="I160" s="3"/>
      <c r="J160" s="12">
        <v>1</v>
      </c>
      <c r="K160" s="70"/>
      <c r="L160" s="18">
        <f t="shared" ref="L160:L161" si="208">M160+N160+O160</f>
        <v>11</v>
      </c>
      <c r="M160" s="3">
        <v>4</v>
      </c>
      <c r="N160" s="62">
        <v>7</v>
      </c>
      <c r="O160" s="70"/>
      <c r="P160" s="15">
        <f t="shared" si="133"/>
        <v>0</v>
      </c>
      <c r="Q160" s="3"/>
      <c r="R160" s="12"/>
      <c r="S160" s="93"/>
    </row>
    <row r="161" spans="1:19" x14ac:dyDescent="0.4">
      <c r="A161" s="26"/>
      <c r="B161" s="24" t="s">
        <v>231</v>
      </c>
      <c r="C161" s="48">
        <f t="shared" si="155"/>
        <v>2</v>
      </c>
      <c r="D161" s="37">
        <f t="shared" si="115"/>
        <v>0</v>
      </c>
      <c r="E161" s="3"/>
      <c r="F161" s="12"/>
      <c r="G161" s="70"/>
      <c r="H161" s="15">
        <f t="shared" ref="H161" si="209">I161+J161+K161</f>
        <v>0</v>
      </c>
      <c r="I161" s="3"/>
      <c r="J161" s="12"/>
      <c r="K161" s="70"/>
      <c r="L161" s="18">
        <f t="shared" si="208"/>
        <v>2</v>
      </c>
      <c r="M161" s="3"/>
      <c r="N161" s="62">
        <v>2</v>
      </c>
      <c r="O161" s="70"/>
      <c r="P161" s="15">
        <f t="shared" si="133"/>
        <v>0</v>
      </c>
      <c r="Q161" s="3"/>
      <c r="R161" s="12"/>
      <c r="S161" s="93"/>
    </row>
    <row r="162" spans="1:19" x14ac:dyDescent="0.4">
      <c r="A162" s="26"/>
      <c r="B162" s="24" t="s">
        <v>258</v>
      </c>
      <c r="C162" s="48">
        <f t="shared" si="155"/>
        <v>1</v>
      </c>
      <c r="D162" s="37">
        <f t="shared" si="115"/>
        <v>0</v>
      </c>
      <c r="E162" s="3"/>
      <c r="F162" s="12"/>
      <c r="G162" s="70"/>
      <c r="H162" s="15">
        <f t="shared" ref="H162" si="210">I162+J162+K162</f>
        <v>0</v>
      </c>
      <c r="I162" s="3"/>
      <c r="J162" s="12"/>
      <c r="K162" s="70"/>
      <c r="L162" s="18">
        <f t="shared" ref="L162" si="211">M162+N162+O162</f>
        <v>1</v>
      </c>
      <c r="M162" s="3">
        <v>1</v>
      </c>
      <c r="N162" s="62"/>
      <c r="O162" s="70"/>
      <c r="P162" s="15">
        <f t="shared" ref="P162" si="212">Q162+R162+S162</f>
        <v>0</v>
      </c>
      <c r="Q162" s="3"/>
      <c r="R162" s="12"/>
      <c r="S162" s="93"/>
    </row>
    <row r="163" spans="1:19" x14ac:dyDescent="0.4">
      <c r="A163" s="26"/>
      <c r="B163" s="24" t="s">
        <v>173</v>
      </c>
      <c r="C163" s="48">
        <f t="shared" si="155"/>
        <v>2</v>
      </c>
      <c r="D163" s="37">
        <f t="shared" si="115"/>
        <v>0</v>
      </c>
      <c r="E163" s="3"/>
      <c r="F163" s="12"/>
      <c r="G163" s="70"/>
      <c r="H163" s="15">
        <f t="shared" si="165"/>
        <v>0</v>
      </c>
      <c r="I163" s="3"/>
      <c r="J163" s="12"/>
      <c r="K163" s="70"/>
      <c r="L163" s="18">
        <f t="shared" si="69"/>
        <v>2</v>
      </c>
      <c r="M163" s="3"/>
      <c r="N163" s="62">
        <v>2</v>
      </c>
      <c r="O163" s="70"/>
      <c r="P163" s="15">
        <f t="shared" si="133"/>
        <v>0</v>
      </c>
      <c r="Q163" s="3"/>
      <c r="R163" s="12"/>
      <c r="S163" s="93"/>
    </row>
    <row r="164" spans="1:19" x14ac:dyDescent="0.4">
      <c r="A164" s="26"/>
      <c r="B164" s="24" t="s">
        <v>47</v>
      </c>
      <c r="C164" s="48">
        <f t="shared" si="155"/>
        <v>2</v>
      </c>
      <c r="D164" s="37">
        <f t="shared" si="115"/>
        <v>0</v>
      </c>
      <c r="E164" s="3"/>
      <c r="F164" s="12"/>
      <c r="G164" s="70"/>
      <c r="H164" s="15">
        <f t="shared" si="165"/>
        <v>0</v>
      </c>
      <c r="I164" s="3"/>
      <c r="J164" s="12"/>
      <c r="K164" s="70"/>
      <c r="L164" s="18">
        <f t="shared" si="69"/>
        <v>2</v>
      </c>
      <c r="M164" s="3">
        <v>1</v>
      </c>
      <c r="N164" s="62">
        <v>1</v>
      </c>
      <c r="O164" s="70"/>
      <c r="P164" s="15">
        <f t="shared" si="133"/>
        <v>0</v>
      </c>
      <c r="Q164" s="3"/>
      <c r="R164" s="12"/>
      <c r="S164" s="93"/>
    </row>
    <row r="165" spans="1:19" x14ac:dyDescent="0.4">
      <c r="A165" s="26"/>
      <c r="B165" s="24" t="s">
        <v>48</v>
      </c>
      <c r="C165" s="48">
        <f t="shared" si="155"/>
        <v>13</v>
      </c>
      <c r="D165" s="37">
        <f t="shared" si="115"/>
        <v>0</v>
      </c>
      <c r="E165" s="3"/>
      <c r="F165" s="12"/>
      <c r="G165" s="70"/>
      <c r="H165" s="15">
        <f t="shared" si="165"/>
        <v>1</v>
      </c>
      <c r="I165" s="3"/>
      <c r="J165" s="12">
        <v>1</v>
      </c>
      <c r="K165" s="70"/>
      <c r="L165" s="18">
        <f t="shared" si="69"/>
        <v>12</v>
      </c>
      <c r="M165" s="3">
        <v>4</v>
      </c>
      <c r="N165" s="62">
        <v>8</v>
      </c>
      <c r="O165" s="70"/>
      <c r="P165" s="15">
        <f t="shared" si="133"/>
        <v>0</v>
      </c>
      <c r="Q165" s="3"/>
      <c r="R165" s="12"/>
      <c r="S165" s="93"/>
    </row>
    <row r="166" spans="1:19" x14ac:dyDescent="0.4">
      <c r="A166" s="26"/>
      <c r="B166" s="24" t="s">
        <v>49</v>
      </c>
      <c r="C166" s="48">
        <f t="shared" si="155"/>
        <v>6</v>
      </c>
      <c r="D166" s="37">
        <f t="shared" si="115"/>
        <v>0</v>
      </c>
      <c r="E166" s="3"/>
      <c r="F166" s="12"/>
      <c r="G166" s="70"/>
      <c r="H166" s="15">
        <f t="shared" si="165"/>
        <v>0</v>
      </c>
      <c r="I166" s="3"/>
      <c r="J166" s="12"/>
      <c r="K166" s="70"/>
      <c r="L166" s="18">
        <f t="shared" si="69"/>
        <v>6</v>
      </c>
      <c r="M166" s="3">
        <v>4</v>
      </c>
      <c r="N166" s="62">
        <v>2</v>
      </c>
      <c r="O166" s="70"/>
      <c r="P166" s="15">
        <f t="shared" si="133"/>
        <v>0</v>
      </c>
      <c r="Q166" s="3"/>
      <c r="R166" s="12"/>
      <c r="S166" s="93"/>
    </row>
    <row r="167" spans="1:19" x14ac:dyDescent="0.4">
      <c r="A167" s="26"/>
      <c r="B167" s="24" t="s">
        <v>50</v>
      </c>
      <c r="C167" s="48">
        <f t="shared" si="155"/>
        <v>48</v>
      </c>
      <c r="D167" s="37">
        <f t="shared" si="115"/>
        <v>0</v>
      </c>
      <c r="E167" s="3"/>
      <c r="F167" s="12"/>
      <c r="G167" s="70"/>
      <c r="H167" s="15">
        <f t="shared" si="165"/>
        <v>0</v>
      </c>
      <c r="I167" s="3"/>
      <c r="J167" s="12"/>
      <c r="K167" s="70"/>
      <c r="L167" s="18">
        <f t="shared" si="69"/>
        <v>48</v>
      </c>
      <c r="M167" s="3">
        <v>25</v>
      </c>
      <c r="N167" s="62">
        <v>23</v>
      </c>
      <c r="O167" s="70"/>
      <c r="P167" s="15">
        <f t="shared" si="133"/>
        <v>0</v>
      </c>
      <c r="Q167" s="3"/>
      <c r="R167" s="12"/>
      <c r="S167" s="93"/>
    </row>
    <row r="168" spans="1:19" x14ac:dyDescent="0.4">
      <c r="A168" s="26"/>
      <c r="B168" s="24" t="s">
        <v>51</v>
      </c>
      <c r="C168" s="48">
        <f t="shared" si="155"/>
        <v>27</v>
      </c>
      <c r="D168" s="37">
        <f t="shared" si="115"/>
        <v>1</v>
      </c>
      <c r="E168" s="3">
        <v>1</v>
      </c>
      <c r="F168" s="12"/>
      <c r="G168" s="70"/>
      <c r="H168" s="15">
        <f t="shared" si="165"/>
        <v>2</v>
      </c>
      <c r="I168" s="3"/>
      <c r="J168" s="12">
        <v>2</v>
      </c>
      <c r="K168" s="70"/>
      <c r="L168" s="18">
        <f t="shared" si="69"/>
        <v>24</v>
      </c>
      <c r="M168" s="3">
        <v>12</v>
      </c>
      <c r="N168" s="62">
        <v>12</v>
      </c>
      <c r="O168" s="70"/>
      <c r="P168" s="15">
        <f t="shared" si="133"/>
        <v>0</v>
      </c>
      <c r="Q168" s="3"/>
      <c r="R168" s="12"/>
      <c r="S168" s="93"/>
    </row>
    <row r="169" spans="1:19" x14ac:dyDescent="0.4">
      <c r="A169" s="26"/>
      <c r="B169" s="24" t="s">
        <v>145</v>
      </c>
      <c r="C169" s="48">
        <f t="shared" si="155"/>
        <v>1</v>
      </c>
      <c r="D169" s="37">
        <f t="shared" si="115"/>
        <v>0</v>
      </c>
      <c r="E169" s="3"/>
      <c r="F169" s="12"/>
      <c r="G169" s="70"/>
      <c r="H169" s="15">
        <f t="shared" si="165"/>
        <v>0</v>
      </c>
      <c r="I169" s="3"/>
      <c r="J169" s="12"/>
      <c r="K169" s="70"/>
      <c r="L169" s="18">
        <f t="shared" ref="L169" si="213">M169+N169+O169</f>
        <v>1</v>
      </c>
      <c r="M169" s="3">
        <v>1</v>
      </c>
      <c r="N169" s="62"/>
      <c r="O169" s="70"/>
      <c r="P169" s="15">
        <f t="shared" si="133"/>
        <v>0</v>
      </c>
      <c r="Q169" s="3"/>
      <c r="R169" s="12"/>
      <c r="S169" s="93"/>
    </row>
    <row r="170" spans="1:19" x14ac:dyDescent="0.4">
      <c r="A170" s="26"/>
      <c r="B170" s="24" t="s">
        <v>52</v>
      </c>
      <c r="C170" s="48">
        <f t="shared" si="155"/>
        <v>1</v>
      </c>
      <c r="D170" s="37">
        <f t="shared" si="115"/>
        <v>0</v>
      </c>
      <c r="E170" s="3"/>
      <c r="F170" s="12"/>
      <c r="G170" s="70"/>
      <c r="H170" s="15">
        <f t="shared" si="165"/>
        <v>0</v>
      </c>
      <c r="I170" s="3"/>
      <c r="J170" s="12"/>
      <c r="K170" s="70"/>
      <c r="L170" s="18">
        <f t="shared" si="69"/>
        <v>1</v>
      </c>
      <c r="M170" s="3"/>
      <c r="N170" s="62">
        <v>1</v>
      </c>
      <c r="O170" s="70"/>
      <c r="P170" s="15">
        <f t="shared" si="133"/>
        <v>0</v>
      </c>
      <c r="Q170" s="3"/>
      <c r="R170" s="12"/>
      <c r="S170" s="93"/>
    </row>
    <row r="171" spans="1:19" x14ac:dyDescent="0.4">
      <c r="A171" s="26"/>
      <c r="B171" s="24" t="s">
        <v>211</v>
      </c>
      <c r="C171" s="48">
        <f t="shared" si="155"/>
        <v>4</v>
      </c>
      <c r="D171" s="37">
        <f t="shared" si="115"/>
        <v>1</v>
      </c>
      <c r="E171" s="3"/>
      <c r="F171" s="12">
        <v>1</v>
      </c>
      <c r="G171" s="70"/>
      <c r="H171" s="15">
        <f t="shared" ref="H171:H172" si="214">I171+J171+K171</f>
        <v>1</v>
      </c>
      <c r="I171" s="3">
        <v>1</v>
      </c>
      <c r="J171" s="12"/>
      <c r="K171" s="70"/>
      <c r="L171" s="18">
        <f t="shared" si="69"/>
        <v>2</v>
      </c>
      <c r="M171" s="3">
        <v>2</v>
      </c>
      <c r="N171" s="62"/>
      <c r="O171" s="70"/>
      <c r="P171" s="15">
        <f t="shared" si="133"/>
        <v>0</v>
      </c>
      <c r="Q171" s="3"/>
      <c r="R171" s="12"/>
      <c r="S171" s="93"/>
    </row>
    <row r="172" spans="1:19" x14ac:dyDescent="0.4">
      <c r="A172" s="26"/>
      <c r="B172" s="24" t="s">
        <v>174</v>
      </c>
      <c r="C172" s="48">
        <f t="shared" ref="C172" si="215">D172+H172+L172+P172</f>
        <v>1</v>
      </c>
      <c r="D172" s="37">
        <f t="shared" ref="D172" si="216">E172+F172+G172</f>
        <v>0</v>
      </c>
      <c r="E172" s="3"/>
      <c r="F172" s="12"/>
      <c r="G172" s="70"/>
      <c r="H172" s="15">
        <f t="shared" si="214"/>
        <v>0</v>
      </c>
      <c r="I172" s="3"/>
      <c r="J172" s="12"/>
      <c r="K172" s="70"/>
      <c r="L172" s="18">
        <f t="shared" si="69"/>
        <v>1</v>
      </c>
      <c r="M172" s="3">
        <v>1</v>
      </c>
      <c r="N172" s="62"/>
      <c r="O172" s="70"/>
      <c r="P172" s="15">
        <f t="shared" ref="P172" si="217">Q172+R172+S172</f>
        <v>0</v>
      </c>
      <c r="Q172" s="3"/>
      <c r="R172" s="12"/>
      <c r="S172" s="93"/>
    </row>
    <row r="173" spans="1:19" x14ac:dyDescent="0.4">
      <c r="A173" s="26"/>
      <c r="B173" t="s">
        <v>340</v>
      </c>
      <c r="C173" s="48">
        <f t="shared" si="155"/>
        <v>1</v>
      </c>
      <c r="D173" s="37">
        <f t="shared" si="115"/>
        <v>0</v>
      </c>
      <c r="E173" s="3"/>
      <c r="F173" s="12"/>
      <c r="G173" s="70"/>
      <c r="H173" s="15">
        <f t="shared" si="165"/>
        <v>0</v>
      </c>
      <c r="I173" s="3"/>
      <c r="J173" s="12"/>
      <c r="K173" s="70"/>
      <c r="L173" s="18">
        <f t="shared" ref="L173" si="218">M173+N173+O173</f>
        <v>1</v>
      </c>
      <c r="M173" s="3">
        <v>1</v>
      </c>
      <c r="N173" s="62"/>
      <c r="O173" s="70"/>
      <c r="P173" s="15">
        <f t="shared" si="133"/>
        <v>0</v>
      </c>
      <c r="Q173" s="3"/>
      <c r="R173" s="12"/>
      <c r="S173" s="93"/>
    </row>
    <row r="174" spans="1:19" x14ac:dyDescent="0.4">
      <c r="A174" s="26"/>
      <c r="B174" s="24" t="s">
        <v>53</v>
      </c>
      <c r="C174" s="48">
        <f t="shared" si="155"/>
        <v>18</v>
      </c>
      <c r="D174" s="37">
        <f t="shared" ref="D174:D249" si="219">E174+F174+G174</f>
        <v>1</v>
      </c>
      <c r="E174" s="3"/>
      <c r="F174" s="12">
        <v>1</v>
      </c>
      <c r="G174" s="70"/>
      <c r="H174" s="15">
        <f t="shared" si="165"/>
        <v>4</v>
      </c>
      <c r="I174" s="3">
        <v>1</v>
      </c>
      <c r="J174" s="12">
        <v>3</v>
      </c>
      <c r="K174" s="70"/>
      <c r="L174" s="18">
        <f t="shared" si="69"/>
        <v>13</v>
      </c>
      <c r="M174" s="3">
        <v>3</v>
      </c>
      <c r="N174" s="62">
        <v>10</v>
      </c>
      <c r="O174" s="70"/>
      <c r="P174" s="15">
        <f t="shared" si="133"/>
        <v>0</v>
      </c>
      <c r="Q174" s="3"/>
      <c r="R174" s="12"/>
      <c r="S174" s="93"/>
    </row>
    <row r="175" spans="1:19" x14ac:dyDescent="0.4">
      <c r="A175" s="26"/>
      <c r="B175" s="24" t="s">
        <v>175</v>
      </c>
      <c r="C175" s="48">
        <f t="shared" si="155"/>
        <v>2</v>
      </c>
      <c r="D175" s="37">
        <f t="shared" si="219"/>
        <v>0</v>
      </c>
      <c r="E175" s="3"/>
      <c r="F175" s="12"/>
      <c r="G175" s="70"/>
      <c r="H175" s="15">
        <f t="shared" si="165"/>
        <v>1</v>
      </c>
      <c r="I175" s="3"/>
      <c r="J175" s="12">
        <v>1</v>
      </c>
      <c r="K175" s="70"/>
      <c r="L175" s="18">
        <f t="shared" ref="L175:L178" si="220">M175+N175+O175</f>
        <v>1</v>
      </c>
      <c r="M175" s="3">
        <v>1</v>
      </c>
      <c r="N175" s="62"/>
      <c r="O175" s="70"/>
      <c r="P175" s="15">
        <f t="shared" si="133"/>
        <v>0</v>
      </c>
      <c r="Q175" s="3"/>
      <c r="R175" s="12"/>
      <c r="S175" s="93"/>
    </row>
    <row r="176" spans="1:19" x14ac:dyDescent="0.4">
      <c r="A176" s="26"/>
      <c r="B176" s="24" t="s">
        <v>308</v>
      </c>
      <c r="C176" s="48">
        <f t="shared" ref="C176" si="221">D176+H176+L176+P176</f>
        <v>2</v>
      </c>
      <c r="D176" s="37">
        <f t="shared" ref="D176" si="222">E176+F176+G176</f>
        <v>0</v>
      </c>
      <c r="E176" s="3"/>
      <c r="F176" s="12"/>
      <c r="G176" s="70"/>
      <c r="H176" s="15">
        <f t="shared" ref="H176" si="223">I176+J176+K176</f>
        <v>0</v>
      </c>
      <c r="I176" s="3"/>
      <c r="J176" s="12"/>
      <c r="K176" s="70"/>
      <c r="L176" s="18">
        <f t="shared" ref="L176" si="224">M176+N176+O176</f>
        <v>2</v>
      </c>
      <c r="M176" s="3">
        <v>2</v>
      </c>
      <c r="N176" s="62"/>
      <c r="O176" s="70"/>
      <c r="P176" s="15">
        <f t="shared" ref="P176" si="225">Q176+R176+S176</f>
        <v>0</v>
      </c>
      <c r="Q176" s="3"/>
      <c r="R176" s="12"/>
      <c r="S176" s="93"/>
    </row>
    <row r="177" spans="1:19" x14ac:dyDescent="0.4">
      <c r="A177" s="26"/>
      <c r="B177" s="24" t="s">
        <v>133</v>
      </c>
      <c r="C177" s="48">
        <f t="shared" si="155"/>
        <v>13</v>
      </c>
      <c r="D177" s="37">
        <f t="shared" si="219"/>
        <v>1</v>
      </c>
      <c r="E177" s="3">
        <v>1</v>
      </c>
      <c r="F177" s="12"/>
      <c r="G177" s="70"/>
      <c r="H177" s="15">
        <f t="shared" ref="H177:H178" si="226">I177+J177+K177</f>
        <v>2</v>
      </c>
      <c r="I177" s="3"/>
      <c r="J177" s="12">
        <v>2</v>
      </c>
      <c r="K177" s="70"/>
      <c r="L177" s="18">
        <f t="shared" si="220"/>
        <v>10</v>
      </c>
      <c r="M177" s="3">
        <v>5</v>
      </c>
      <c r="N177" s="62">
        <v>5</v>
      </c>
      <c r="O177" s="70"/>
      <c r="P177" s="15">
        <f t="shared" si="133"/>
        <v>0</v>
      </c>
      <c r="Q177" s="3"/>
      <c r="R177" s="12"/>
      <c r="S177" s="93"/>
    </row>
    <row r="178" spans="1:19" x14ac:dyDescent="0.4">
      <c r="A178" s="26"/>
      <c r="B178" s="24" t="s">
        <v>54</v>
      </c>
      <c r="C178" s="48">
        <f t="shared" ref="C178" si="227">D178+H178+L178+P178</f>
        <v>1</v>
      </c>
      <c r="D178" s="37">
        <f t="shared" ref="D178" si="228">E178+F178+G178</f>
        <v>0</v>
      </c>
      <c r="E178" s="3"/>
      <c r="F178" s="12"/>
      <c r="G178" s="70"/>
      <c r="H178" s="15">
        <f t="shared" si="226"/>
        <v>0</v>
      </c>
      <c r="I178" s="3"/>
      <c r="J178" s="12"/>
      <c r="K178" s="70"/>
      <c r="L178" s="18">
        <f t="shared" si="220"/>
        <v>1</v>
      </c>
      <c r="M178" s="3">
        <v>1</v>
      </c>
      <c r="N178" s="62"/>
      <c r="O178" s="70"/>
      <c r="P178" s="15">
        <f t="shared" ref="P178" si="229">Q178+R178+S178</f>
        <v>0</v>
      </c>
      <c r="Q178" s="3"/>
      <c r="R178" s="12"/>
      <c r="S178" s="93"/>
    </row>
    <row r="179" spans="1:19" x14ac:dyDescent="0.4">
      <c r="A179" s="26"/>
      <c r="B179" s="24" t="s">
        <v>44</v>
      </c>
      <c r="C179" s="48">
        <f t="shared" si="155"/>
        <v>1</v>
      </c>
      <c r="D179" s="37">
        <f t="shared" si="219"/>
        <v>0</v>
      </c>
      <c r="E179" s="3"/>
      <c r="F179" s="12"/>
      <c r="G179" s="70"/>
      <c r="H179" s="15">
        <f t="shared" si="165"/>
        <v>0</v>
      </c>
      <c r="I179" s="3"/>
      <c r="J179" s="12"/>
      <c r="K179" s="70"/>
      <c r="L179" s="18">
        <f t="shared" si="69"/>
        <v>1</v>
      </c>
      <c r="M179" s="3"/>
      <c r="N179" s="62">
        <v>1</v>
      </c>
      <c r="O179" s="70"/>
      <c r="P179" s="15">
        <f t="shared" ref="P179:P254" si="230">Q179+R179+S179</f>
        <v>0</v>
      </c>
      <c r="Q179" s="3"/>
      <c r="R179" s="12"/>
      <c r="S179" s="93"/>
    </row>
    <row r="180" spans="1:19" x14ac:dyDescent="0.4">
      <c r="A180" s="26"/>
      <c r="B180" s="24" t="s">
        <v>248</v>
      </c>
      <c r="C180" s="48">
        <f t="shared" si="155"/>
        <v>7</v>
      </c>
      <c r="D180" s="37">
        <f t="shared" si="219"/>
        <v>0</v>
      </c>
      <c r="E180" s="3"/>
      <c r="F180" s="12"/>
      <c r="G180" s="70"/>
      <c r="H180" s="15">
        <f t="shared" ref="H180" si="231">I180+J180+K180</f>
        <v>0</v>
      </c>
      <c r="I180" s="3"/>
      <c r="J180" s="12"/>
      <c r="K180" s="70"/>
      <c r="L180" s="18">
        <f t="shared" ref="L180" si="232">M180+N180+O180</f>
        <v>7</v>
      </c>
      <c r="M180" s="3">
        <v>5</v>
      </c>
      <c r="N180" s="62">
        <v>2</v>
      </c>
      <c r="O180" s="70"/>
      <c r="P180" s="15">
        <f t="shared" ref="P180" si="233">Q180+R180+S180</f>
        <v>0</v>
      </c>
      <c r="Q180" s="3"/>
      <c r="R180" s="12"/>
      <c r="S180" s="93"/>
    </row>
    <row r="181" spans="1:19" x14ac:dyDescent="0.4">
      <c r="A181" s="26"/>
      <c r="B181" s="24" t="s">
        <v>55</v>
      </c>
      <c r="C181" s="48">
        <f t="shared" si="155"/>
        <v>3</v>
      </c>
      <c r="D181" s="37">
        <f t="shared" si="219"/>
        <v>0</v>
      </c>
      <c r="E181" s="3"/>
      <c r="F181" s="12"/>
      <c r="G181" s="70"/>
      <c r="H181" s="15">
        <f t="shared" si="165"/>
        <v>0</v>
      </c>
      <c r="I181" s="3"/>
      <c r="J181" s="12"/>
      <c r="K181" s="70"/>
      <c r="L181" s="18">
        <f t="shared" si="69"/>
        <v>3</v>
      </c>
      <c r="M181" s="3">
        <v>3</v>
      </c>
      <c r="N181" s="62"/>
      <c r="O181" s="70"/>
      <c r="P181" s="15">
        <f t="shared" si="230"/>
        <v>0</v>
      </c>
      <c r="Q181" s="3"/>
      <c r="R181" s="12"/>
      <c r="S181" s="93"/>
    </row>
    <row r="182" spans="1:19" x14ac:dyDescent="0.4">
      <c r="A182" s="26"/>
      <c r="B182" s="24" t="s">
        <v>134</v>
      </c>
      <c r="C182" s="48">
        <f t="shared" si="155"/>
        <v>1</v>
      </c>
      <c r="D182" s="37">
        <f t="shared" si="219"/>
        <v>0</v>
      </c>
      <c r="E182" s="3"/>
      <c r="F182" s="12"/>
      <c r="G182" s="70"/>
      <c r="H182" s="15">
        <f t="shared" si="165"/>
        <v>0</v>
      </c>
      <c r="I182" s="3"/>
      <c r="J182" s="12"/>
      <c r="K182" s="70"/>
      <c r="L182" s="18">
        <f t="shared" si="69"/>
        <v>1</v>
      </c>
      <c r="M182" s="3">
        <v>1</v>
      </c>
      <c r="N182" s="62"/>
      <c r="O182" s="70"/>
      <c r="P182" s="15">
        <f t="shared" si="230"/>
        <v>0</v>
      </c>
      <c r="Q182" s="3"/>
      <c r="R182" s="12"/>
      <c r="S182" s="93"/>
    </row>
    <row r="183" spans="1:19" x14ac:dyDescent="0.4">
      <c r="A183" s="26"/>
      <c r="B183" s="24" t="s">
        <v>56</v>
      </c>
      <c r="C183" s="48">
        <f t="shared" ref="C183" si="234">D183+H183+L183+P183</f>
        <v>1</v>
      </c>
      <c r="D183" s="37">
        <f t="shared" ref="D183" si="235">E183+F183+G183</f>
        <v>0</v>
      </c>
      <c r="E183" s="3"/>
      <c r="F183" s="12"/>
      <c r="G183" s="70"/>
      <c r="H183" s="15">
        <f t="shared" ref="H183" si="236">I183+J183+K183</f>
        <v>0</v>
      </c>
      <c r="I183" s="3"/>
      <c r="J183" s="12"/>
      <c r="K183" s="70"/>
      <c r="L183" s="18">
        <f t="shared" si="69"/>
        <v>1</v>
      </c>
      <c r="M183" s="3"/>
      <c r="N183" s="62">
        <v>1</v>
      </c>
      <c r="O183" s="70"/>
      <c r="P183" s="15">
        <f t="shared" ref="P183" si="237">Q183+R183+S183</f>
        <v>0</v>
      </c>
      <c r="Q183" s="3"/>
      <c r="R183" s="12"/>
      <c r="S183" s="93"/>
    </row>
    <row r="184" spans="1:19" x14ac:dyDescent="0.4">
      <c r="A184" s="26"/>
      <c r="B184" s="24" t="s">
        <v>341</v>
      </c>
      <c r="C184" s="48">
        <f t="shared" si="155"/>
        <v>2</v>
      </c>
      <c r="D184" s="37">
        <f t="shared" si="219"/>
        <v>0</v>
      </c>
      <c r="E184" s="3"/>
      <c r="F184" s="12"/>
      <c r="G184" s="70"/>
      <c r="H184" s="15">
        <f t="shared" si="165"/>
        <v>0</v>
      </c>
      <c r="I184" s="3"/>
      <c r="J184" s="12"/>
      <c r="K184" s="70"/>
      <c r="L184" s="18">
        <f t="shared" ref="L184" si="238">M184+N184+O184</f>
        <v>2</v>
      </c>
      <c r="M184" s="3">
        <v>2</v>
      </c>
      <c r="N184" s="62"/>
      <c r="O184" s="70"/>
      <c r="P184" s="15">
        <f t="shared" si="230"/>
        <v>0</v>
      </c>
      <c r="Q184" s="3"/>
      <c r="R184" s="12"/>
      <c r="S184" s="93"/>
    </row>
    <row r="185" spans="1:19" x14ac:dyDescent="0.4">
      <c r="A185" s="26"/>
      <c r="B185" s="24" t="s">
        <v>57</v>
      </c>
      <c r="C185" s="48">
        <f t="shared" si="155"/>
        <v>4</v>
      </c>
      <c r="D185" s="37">
        <f t="shared" si="219"/>
        <v>0</v>
      </c>
      <c r="E185" s="3"/>
      <c r="F185" s="12"/>
      <c r="G185" s="70"/>
      <c r="H185" s="15">
        <f t="shared" si="165"/>
        <v>0</v>
      </c>
      <c r="I185" s="3"/>
      <c r="J185" s="12"/>
      <c r="K185" s="70"/>
      <c r="L185" s="18">
        <f t="shared" si="69"/>
        <v>4</v>
      </c>
      <c r="M185" s="3">
        <v>2</v>
      </c>
      <c r="N185" s="62">
        <v>2</v>
      </c>
      <c r="O185" s="70"/>
      <c r="P185" s="15">
        <f t="shared" si="230"/>
        <v>0</v>
      </c>
      <c r="Q185" s="3"/>
      <c r="R185" s="12"/>
      <c r="S185" s="93"/>
    </row>
    <row r="186" spans="1:19" ht="19.5" thickBot="1" x14ac:dyDescent="0.45">
      <c r="A186" s="26"/>
      <c r="B186" s="25" t="s">
        <v>176</v>
      </c>
      <c r="C186" s="49">
        <f t="shared" si="155"/>
        <v>1</v>
      </c>
      <c r="D186" s="38">
        <f t="shared" si="219"/>
        <v>0</v>
      </c>
      <c r="E186" s="20"/>
      <c r="F186" s="21"/>
      <c r="G186" s="71"/>
      <c r="H186" s="19">
        <f t="shared" si="165"/>
        <v>0</v>
      </c>
      <c r="I186" s="20"/>
      <c r="J186" s="21"/>
      <c r="K186" s="71"/>
      <c r="L186" s="22">
        <f t="shared" si="69"/>
        <v>1</v>
      </c>
      <c r="M186" s="20">
        <v>1</v>
      </c>
      <c r="N186" s="63"/>
      <c r="O186" s="71"/>
      <c r="P186" s="19">
        <f t="shared" si="230"/>
        <v>0</v>
      </c>
      <c r="Q186" s="20"/>
      <c r="R186" s="21"/>
      <c r="S186" s="89"/>
    </row>
    <row r="187" spans="1:19" ht="20.25" thickTop="1" thickBot="1" x14ac:dyDescent="0.45">
      <c r="A187" s="130" t="s">
        <v>58</v>
      </c>
      <c r="B187" s="131"/>
      <c r="C187" s="46">
        <f t="shared" si="155"/>
        <v>21</v>
      </c>
      <c r="D187" s="35">
        <f t="shared" si="219"/>
        <v>1</v>
      </c>
      <c r="E187" s="7">
        <f>SUM(E188:E195)</f>
        <v>1</v>
      </c>
      <c r="F187" s="10">
        <f>SUM(F188:F195)</f>
        <v>0</v>
      </c>
      <c r="G187" s="68">
        <f>SUM(G188:G195)</f>
        <v>0</v>
      </c>
      <c r="H187" s="13">
        <f t="shared" si="165"/>
        <v>3</v>
      </c>
      <c r="I187" s="7">
        <f>SUM(I188:I195)</f>
        <v>3</v>
      </c>
      <c r="J187" s="10">
        <f>SUM(J188:J195)</f>
        <v>0</v>
      </c>
      <c r="K187" s="68">
        <f>SUM(K188:K195)</f>
        <v>0</v>
      </c>
      <c r="L187" s="16">
        <f t="shared" si="69"/>
        <v>17</v>
      </c>
      <c r="M187" s="7">
        <f>SUM(M188:M195)</f>
        <v>6</v>
      </c>
      <c r="N187" s="60">
        <f>SUM(N188:N195)</f>
        <v>11</v>
      </c>
      <c r="O187" s="68">
        <f>SUM(O188:O195)</f>
        <v>0</v>
      </c>
      <c r="P187" s="13">
        <f t="shared" si="230"/>
        <v>0</v>
      </c>
      <c r="Q187" s="7">
        <f>SUM(Q188:Q195)</f>
        <v>0</v>
      </c>
      <c r="R187" s="10">
        <f>SUM(R188:R195)</f>
        <v>0</v>
      </c>
      <c r="S187" s="91">
        <f>SUM(S188:S195)</f>
        <v>0</v>
      </c>
    </row>
    <row r="188" spans="1:19" ht="19.5" thickTop="1" x14ac:dyDescent="0.4">
      <c r="A188" s="26"/>
      <c r="B188" s="23" t="s">
        <v>177</v>
      </c>
      <c r="C188" s="47">
        <f t="shared" si="155"/>
        <v>1</v>
      </c>
      <c r="D188" s="36">
        <f t="shared" si="219"/>
        <v>0</v>
      </c>
      <c r="E188" s="4"/>
      <c r="F188" s="11"/>
      <c r="G188" s="69"/>
      <c r="H188" s="14">
        <f t="shared" si="165"/>
        <v>0</v>
      </c>
      <c r="I188" s="4"/>
      <c r="J188" s="11"/>
      <c r="K188" s="69"/>
      <c r="L188" s="17">
        <f t="shared" si="69"/>
        <v>1</v>
      </c>
      <c r="M188" s="4">
        <v>1</v>
      </c>
      <c r="N188" s="61"/>
      <c r="O188" s="69"/>
      <c r="P188" s="14">
        <f t="shared" si="230"/>
        <v>0</v>
      </c>
      <c r="Q188" s="4"/>
      <c r="R188" s="11"/>
      <c r="S188" s="92"/>
    </row>
    <row r="189" spans="1:19" x14ac:dyDescent="0.4">
      <c r="A189" s="26"/>
      <c r="B189" s="24" t="s">
        <v>309</v>
      </c>
      <c r="C189" s="48">
        <f t="shared" ref="C189" si="239">D189+H189+L189+P189</f>
        <v>1</v>
      </c>
      <c r="D189" s="37">
        <f t="shared" ref="D189" si="240">E189+F189+G189</f>
        <v>1</v>
      </c>
      <c r="E189" s="3">
        <v>1</v>
      </c>
      <c r="F189" s="12"/>
      <c r="G189" s="70"/>
      <c r="H189" s="14">
        <f t="shared" ref="H189" si="241">I189+J189+K189</f>
        <v>0</v>
      </c>
      <c r="I189" s="3"/>
      <c r="J189" s="12"/>
      <c r="K189" s="70"/>
      <c r="L189" s="18">
        <f t="shared" ref="L189" si="242">M189+N189+O189</f>
        <v>0</v>
      </c>
      <c r="M189" s="3"/>
      <c r="N189" s="62"/>
      <c r="O189" s="70"/>
      <c r="P189" s="15">
        <f t="shared" ref="P189" si="243">Q189+R189+S189</f>
        <v>0</v>
      </c>
      <c r="Q189" s="3"/>
      <c r="R189" s="12"/>
      <c r="S189" s="93"/>
    </row>
    <row r="190" spans="1:19" x14ac:dyDescent="0.4">
      <c r="A190" s="26"/>
      <c r="B190" s="24" t="s">
        <v>59</v>
      </c>
      <c r="C190" s="48">
        <f t="shared" ref="C190:C263" si="244">D190+H190+L190+P190</f>
        <v>5</v>
      </c>
      <c r="D190" s="37">
        <f t="shared" si="219"/>
        <v>0</v>
      </c>
      <c r="E190" s="3"/>
      <c r="F190" s="12"/>
      <c r="G190" s="70"/>
      <c r="H190" s="14">
        <f t="shared" si="165"/>
        <v>1</v>
      </c>
      <c r="I190" s="3">
        <v>1</v>
      </c>
      <c r="J190" s="12"/>
      <c r="K190" s="70"/>
      <c r="L190" s="18">
        <f t="shared" ref="L190" si="245">M190+N190+O190</f>
        <v>4</v>
      </c>
      <c r="M190" s="3">
        <v>1</v>
      </c>
      <c r="N190" s="62">
        <v>3</v>
      </c>
      <c r="O190" s="70"/>
      <c r="P190" s="15">
        <f t="shared" si="230"/>
        <v>0</v>
      </c>
      <c r="Q190" s="3"/>
      <c r="R190" s="12"/>
      <c r="S190" s="93"/>
    </row>
    <row r="191" spans="1:19" x14ac:dyDescent="0.4">
      <c r="A191" s="26"/>
      <c r="B191" s="24" t="s">
        <v>178</v>
      </c>
      <c r="C191" s="48">
        <f t="shared" si="244"/>
        <v>1</v>
      </c>
      <c r="D191" s="37">
        <f t="shared" si="219"/>
        <v>0</v>
      </c>
      <c r="E191" s="3"/>
      <c r="F191" s="12"/>
      <c r="G191" s="70"/>
      <c r="H191" s="14">
        <f t="shared" si="165"/>
        <v>0</v>
      </c>
      <c r="I191" s="3"/>
      <c r="J191" s="12"/>
      <c r="K191" s="70"/>
      <c r="L191" s="18">
        <f t="shared" si="69"/>
        <v>1</v>
      </c>
      <c r="M191" s="3"/>
      <c r="N191" s="62">
        <v>1</v>
      </c>
      <c r="O191" s="70"/>
      <c r="P191" s="15">
        <f t="shared" si="230"/>
        <v>0</v>
      </c>
      <c r="Q191" s="3"/>
      <c r="R191" s="12"/>
      <c r="S191" s="93"/>
    </row>
    <row r="192" spans="1:19" x14ac:dyDescent="0.4">
      <c r="A192" s="26"/>
      <c r="B192" t="s">
        <v>280</v>
      </c>
      <c r="C192" s="48">
        <f t="shared" si="244"/>
        <v>4</v>
      </c>
      <c r="D192" s="37">
        <f t="shared" ref="D192" si="246">E192+F192+G192</f>
        <v>0</v>
      </c>
      <c r="E192" s="3"/>
      <c r="F192" s="12"/>
      <c r="G192" s="70"/>
      <c r="H192" s="14">
        <f t="shared" ref="H192" si="247">I192+J192+K192</f>
        <v>0</v>
      </c>
      <c r="I192" s="3"/>
      <c r="J192" s="12"/>
      <c r="K192" s="70"/>
      <c r="L192" s="18">
        <f t="shared" ref="L192" si="248">M192+N192+O192</f>
        <v>4</v>
      </c>
      <c r="M192" s="3">
        <v>2</v>
      </c>
      <c r="N192" s="62">
        <v>2</v>
      </c>
      <c r="O192" s="70"/>
      <c r="P192" s="15">
        <f t="shared" ref="P192" si="249">Q192+R192+S192</f>
        <v>0</v>
      </c>
      <c r="Q192" s="3"/>
      <c r="R192" s="12"/>
      <c r="S192" s="93"/>
    </row>
    <row r="193" spans="1:19" x14ac:dyDescent="0.4">
      <c r="A193" s="26"/>
      <c r="B193" s="24" t="s">
        <v>179</v>
      </c>
      <c r="C193" s="48">
        <f t="shared" si="244"/>
        <v>1</v>
      </c>
      <c r="D193" s="37">
        <f t="shared" si="219"/>
        <v>0</v>
      </c>
      <c r="E193" s="3"/>
      <c r="F193" s="12"/>
      <c r="G193" s="70"/>
      <c r="H193" s="14">
        <f t="shared" si="165"/>
        <v>0</v>
      </c>
      <c r="I193" s="3"/>
      <c r="J193" s="12"/>
      <c r="K193" s="70"/>
      <c r="L193" s="18">
        <f t="shared" si="69"/>
        <v>1</v>
      </c>
      <c r="M193" s="3"/>
      <c r="N193" s="62">
        <v>1</v>
      </c>
      <c r="O193" s="70"/>
      <c r="P193" s="15">
        <f t="shared" si="230"/>
        <v>0</v>
      </c>
      <c r="Q193" s="3"/>
      <c r="R193" s="12"/>
      <c r="S193" s="93"/>
    </row>
    <row r="194" spans="1:19" x14ac:dyDescent="0.4">
      <c r="A194" s="26"/>
      <c r="B194" s="24" t="s">
        <v>60</v>
      </c>
      <c r="C194" s="48">
        <f t="shared" si="244"/>
        <v>3</v>
      </c>
      <c r="D194" s="37">
        <f t="shared" si="219"/>
        <v>0</v>
      </c>
      <c r="E194" s="3"/>
      <c r="F194" s="12"/>
      <c r="G194" s="70"/>
      <c r="H194" s="14">
        <f t="shared" si="165"/>
        <v>1</v>
      </c>
      <c r="I194" s="3">
        <v>1</v>
      </c>
      <c r="J194" s="12"/>
      <c r="K194" s="70"/>
      <c r="L194" s="18">
        <f t="shared" si="69"/>
        <v>2</v>
      </c>
      <c r="M194" s="3">
        <v>1</v>
      </c>
      <c r="N194" s="62">
        <v>1</v>
      </c>
      <c r="O194" s="70"/>
      <c r="P194" s="15">
        <f t="shared" si="230"/>
        <v>0</v>
      </c>
      <c r="Q194" s="3"/>
      <c r="R194" s="12"/>
      <c r="S194" s="93"/>
    </row>
    <row r="195" spans="1:19" ht="19.5" thickBot="1" x14ac:dyDescent="0.45">
      <c r="A195" s="26"/>
      <c r="B195" s="25" t="s">
        <v>135</v>
      </c>
      <c r="C195" s="49">
        <f t="shared" si="244"/>
        <v>5</v>
      </c>
      <c r="D195" s="38">
        <f t="shared" si="219"/>
        <v>0</v>
      </c>
      <c r="E195" s="20"/>
      <c r="F195" s="21"/>
      <c r="G195" s="71"/>
      <c r="H195" s="14">
        <f t="shared" si="165"/>
        <v>1</v>
      </c>
      <c r="I195" s="20">
        <v>1</v>
      </c>
      <c r="J195" s="21"/>
      <c r="K195" s="71"/>
      <c r="L195" s="22">
        <f t="shared" si="69"/>
        <v>4</v>
      </c>
      <c r="M195" s="20">
        <v>1</v>
      </c>
      <c r="N195" s="63">
        <v>3</v>
      </c>
      <c r="O195" s="71"/>
      <c r="P195" s="19">
        <f t="shared" si="230"/>
        <v>0</v>
      </c>
      <c r="Q195" s="20"/>
      <c r="R195" s="21"/>
      <c r="S195" s="89"/>
    </row>
    <row r="196" spans="1:19" ht="20.25" thickTop="1" thickBot="1" x14ac:dyDescent="0.45">
      <c r="A196" s="130" t="s">
        <v>61</v>
      </c>
      <c r="B196" s="131"/>
      <c r="C196" s="46">
        <f t="shared" si="244"/>
        <v>514</v>
      </c>
      <c r="D196" s="35">
        <f t="shared" si="219"/>
        <v>35</v>
      </c>
      <c r="E196" s="7">
        <f>SUM(E197:E245)</f>
        <v>32</v>
      </c>
      <c r="F196" s="10">
        <f>SUM(F197:F245)</f>
        <v>3</v>
      </c>
      <c r="G196" s="68">
        <f>SUM(G197:G245)</f>
        <v>0</v>
      </c>
      <c r="H196" s="13">
        <f>I196+J196+K196</f>
        <v>88</v>
      </c>
      <c r="I196" s="7">
        <f>SUM(I197:I245)</f>
        <v>63</v>
      </c>
      <c r="J196" s="10">
        <f>SUM(J197:J245)</f>
        <v>24</v>
      </c>
      <c r="K196" s="68">
        <f>SUM(K197:K245)</f>
        <v>1</v>
      </c>
      <c r="L196" s="16">
        <f t="shared" si="69"/>
        <v>390</v>
      </c>
      <c r="M196" s="7">
        <f>SUM(M197:M245)</f>
        <v>195</v>
      </c>
      <c r="N196" s="60">
        <f>SUM(N197:N245)</f>
        <v>195</v>
      </c>
      <c r="O196" s="68">
        <f>SUM(O197:O245)</f>
        <v>0</v>
      </c>
      <c r="P196" s="13">
        <f t="shared" si="230"/>
        <v>1</v>
      </c>
      <c r="Q196" s="7">
        <f>SUM(Q197:Q245)</f>
        <v>1</v>
      </c>
      <c r="R196" s="10">
        <f>SUM(R197:R245)</f>
        <v>0</v>
      </c>
      <c r="S196" s="91">
        <f>SUM(S197:S245)</f>
        <v>0</v>
      </c>
    </row>
    <row r="197" spans="1:19" ht="19.5" thickTop="1" x14ac:dyDescent="0.4">
      <c r="A197" s="26"/>
      <c r="B197" s="23" t="s">
        <v>180</v>
      </c>
      <c r="C197" s="47">
        <f t="shared" si="244"/>
        <v>1</v>
      </c>
      <c r="D197" s="36">
        <f t="shared" si="219"/>
        <v>0</v>
      </c>
      <c r="E197" s="4"/>
      <c r="F197" s="11"/>
      <c r="G197" s="69"/>
      <c r="H197" s="14">
        <f t="shared" si="165"/>
        <v>0</v>
      </c>
      <c r="I197" s="4"/>
      <c r="J197" s="11"/>
      <c r="K197" s="69"/>
      <c r="L197" s="17">
        <f t="shared" ref="L197:L338" si="250">M197+N197+O197</f>
        <v>1</v>
      </c>
      <c r="M197" s="4">
        <v>1</v>
      </c>
      <c r="N197" s="61"/>
      <c r="O197" s="69"/>
      <c r="P197" s="14">
        <f t="shared" si="230"/>
        <v>0</v>
      </c>
      <c r="Q197" s="4"/>
      <c r="R197" s="11"/>
      <c r="S197" s="92"/>
    </row>
    <row r="198" spans="1:19" x14ac:dyDescent="0.4">
      <c r="A198" s="26"/>
      <c r="B198" s="24" t="s">
        <v>62</v>
      </c>
      <c r="C198" s="48">
        <f t="shared" si="244"/>
        <v>9</v>
      </c>
      <c r="D198" s="37">
        <f t="shared" si="219"/>
        <v>1</v>
      </c>
      <c r="E198" s="3">
        <v>1</v>
      </c>
      <c r="F198" s="12"/>
      <c r="G198" s="70"/>
      <c r="H198" s="14">
        <f t="shared" si="165"/>
        <v>1</v>
      </c>
      <c r="I198" s="3"/>
      <c r="J198" s="12">
        <v>1</v>
      </c>
      <c r="K198" s="70"/>
      <c r="L198" s="18">
        <f t="shared" ref="L198:L201" si="251">M198+N198+O198</f>
        <v>7</v>
      </c>
      <c r="M198" s="3">
        <v>3</v>
      </c>
      <c r="N198" s="62">
        <v>4</v>
      </c>
      <c r="O198" s="70"/>
      <c r="P198" s="15">
        <f t="shared" si="230"/>
        <v>0</v>
      </c>
      <c r="Q198" s="3"/>
      <c r="R198" s="12"/>
      <c r="S198" s="93"/>
    </row>
    <row r="199" spans="1:19" x14ac:dyDescent="0.4">
      <c r="A199" s="26"/>
      <c r="B199" s="24" t="s">
        <v>281</v>
      </c>
      <c r="C199" s="48">
        <f t="shared" si="244"/>
        <v>1</v>
      </c>
      <c r="D199" s="37">
        <f t="shared" ref="D199" si="252">E199+F199+G199</f>
        <v>0</v>
      </c>
      <c r="E199" s="3"/>
      <c r="F199" s="12"/>
      <c r="G199" s="70"/>
      <c r="H199" s="14">
        <f t="shared" si="165"/>
        <v>0</v>
      </c>
      <c r="I199" s="3"/>
      <c r="J199" s="12"/>
      <c r="K199" s="70"/>
      <c r="L199" s="18">
        <f t="shared" ref="L199" si="253">M199+N199+O199</f>
        <v>1</v>
      </c>
      <c r="M199" s="3"/>
      <c r="N199" s="62">
        <v>1</v>
      </c>
      <c r="O199" s="70"/>
      <c r="P199" s="15">
        <f t="shared" si="230"/>
        <v>0</v>
      </c>
      <c r="Q199" s="3"/>
      <c r="R199" s="12"/>
      <c r="S199" s="93"/>
    </row>
    <row r="200" spans="1:19" x14ac:dyDescent="0.4">
      <c r="A200" s="26"/>
      <c r="B200" s="24" t="s">
        <v>259</v>
      </c>
      <c r="C200" s="48">
        <f t="shared" si="244"/>
        <v>1</v>
      </c>
      <c r="D200" s="37">
        <f t="shared" si="219"/>
        <v>0</v>
      </c>
      <c r="E200" s="3"/>
      <c r="F200" s="12"/>
      <c r="G200" s="70"/>
      <c r="H200" s="14">
        <f t="shared" si="165"/>
        <v>1</v>
      </c>
      <c r="I200" s="3"/>
      <c r="J200" s="12">
        <v>1</v>
      </c>
      <c r="K200" s="70"/>
      <c r="L200" s="18">
        <f t="shared" si="251"/>
        <v>0</v>
      </c>
      <c r="M200" s="3"/>
      <c r="N200" s="62"/>
      <c r="O200" s="70"/>
      <c r="P200" s="15">
        <f t="shared" ref="P200:P201" si="254">Q200+R200+S200</f>
        <v>0</v>
      </c>
      <c r="Q200" s="3"/>
      <c r="R200" s="12"/>
      <c r="S200" s="93"/>
    </row>
    <row r="201" spans="1:19" x14ac:dyDescent="0.4">
      <c r="A201" s="26"/>
      <c r="B201" s="24" t="s">
        <v>63</v>
      </c>
      <c r="C201" s="48">
        <f t="shared" si="244"/>
        <v>1</v>
      </c>
      <c r="D201" s="37">
        <f t="shared" si="219"/>
        <v>0</v>
      </c>
      <c r="E201" s="3"/>
      <c r="F201" s="12"/>
      <c r="G201" s="70"/>
      <c r="H201" s="14">
        <f t="shared" ref="H201" si="255">I201+J201+K201</f>
        <v>0</v>
      </c>
      <c r="I201" s="3"/>
      <c r="J201" s="12"/>
      <c r="K201" s="70"/>
      <c r="L201" s="18">
        <f t="shared" si="251"/>
        <v>1</v>
      </c>
      <c r="M201" s="3"/>
      <c r="N201" s="62">
        <v>1</v>
      </c>
      <c r="O201" s="70"/>
      <c r="P201" s="15">
        <f t="shared" si="254"/>
        <v>0</v>
      </c>
      <c r="Q201" s="3"/>
      <c r="R201" s="12"/>
      <c r="S201" s="93"/>
    </row>
    <row r="202" spans="1:19" x14ac:dyDescent="0.4">
      <c r="A202" s="26"/>
      <c r="B202" s="24" t="s">
        <v>282</v>
      </c>
      <c r="C202" s="48">
        <f t="shared" si="244"/>
        <v>1</v>
      </c>
      <c r="D202" s="37">
        <f t="shared" si="219"/>
        <v>1</v>
      </c>
      <c r="E202" s="3">
        <v>1</v>
      </c>
      <c r="F202" s="12"/>
      <c r="G202" s="70"/>
      <c r="H202" s="14">
        <f t="shared" si="165"/>
        <v>0</v>
      </c>
      <c r="I202" s="3"/>
      <c r="J202" s="12"/>
      <c r="K202" s="70"/>
      <c r="L202" s="18">
        <f t="shared" si="250"/>
        <v>0</v>
      </c>
      <c r="M202" s="3"/>
      <c r="N202" s="62"/>
      <c r="O202" s="70"/>
      <c r="P202" s="15">
        <f t="shared" si="230"/>
        <v>0</v>
      </c>
      <c r="Q202" s="3"/>
      <c r="R202" s="12"/>
      <c r="S202" s="93"/>
    </row>
    <row r="203" spans="1:19" x14ac:dyDescent="0.4">
      <c r="A203" s="26"/>
      <c r="B203" t="s">
        <v>283</v>
      </c>
      <c r="C203" s="48">
        <f t="shared" si="244"/>
        <v>1</v>
      </c>
      <c r="D203" s="37">
        <f t="shared" ref="D203" si="256">E203+F203+G203</f>
        <v>0</v>
      </c>
      <c r="E203" s="3"/>
      <c r="F203" s="12"/>
      <c r="G203" s="70"/>
      <c r="H203" s="14">
        <f t="shared" ref="H203" si="257">I203+J203+K203</f>
        <v>1</v>
      </c>
      <c r="I203" s="3">
        <v>1</v>
      </c>
      <c r="J203" s="12"/>
      <c r="K203" s="70"/>
      <c r="L203" s="18">
        <f t="shared" ref="L203" si="258">M203+N203+O203</f>
        <v>0</v>
      </c>
      <c r="M203" s="3"/>
      <c r="N203" s="62"/>
      <c r="O203" s="70"/>
      <c r="P203" s="15">
        <f t="shared" ref="P203" si="259">Q203+R203+S203</f>
        <v>0</v>
      </c>
      <c r="Q203" s="3"/>
      <c r="R203" s="12"/>
      <c r="S203" s="93"/>
    </row>
    <row r="204" spans="1:19" x14ac:dyDescent="0.4">
      <c r="A204" s="26"/>
      <c r="B204" s="24" t="s">
        <v>181</v>
      </c>
      <c r="C204" s="48">
        <f t="shared" si="244"/>
        <v>6</v>
      </c>
      <c r="D204" s="37">
        <f t="shared" si="219"/>
        <v>0</v>
      </c>
      <c r="E204" s="3"/>
      <c r="F204" s="12"/>
      <c r="G204" s="70"/>
      <c r="H204" s="14">
        <f t="shared" si="165"/>
        <v>3</v>
      </c>
      <c r="I204" s="3">
        <v>3</v>
      </c>
      <c r="J204" s="12"/>
      <c r="K204" s="70"/>
      <c r="L204" s="18">
        <f t="shared" si="250"/>
        <v>3</v>
      </c>
      <c r="M204" s="3">
        <v>2</v>
      </c>
      <c r="N204" s="62">
        <v>1</v>
      </c>
      <c r="O204" s="70"/>
      <c r="P204" s="15">
        <f t="shared" si="230"/>
        <v>0</v>
      </c>
      <c r="Q204" s="3"/>
      <c r="R204" s="12"/>
      <c r="S204" s="93"/>
    </row>
    <row r="205" spans="1:19" x14ac:dyDescent="0.4">
      <c r="A205" s="26"/>
      <c r="B205" s="24" t="s">
        <v>249</v>
      </c>
      <c r="C205" s="48">
        <f t="shared" si="244"/>
        <v>2</v>
      </c>
      <c r="D205" s="37">
        <f t="shared" si="219"/>
        <v>0</v>
      </c>
      <c r="E205" s="3"/>
      <c r="F205" s="12"/>
      <c r="G205" s="70"/>
      <c r="H205" s="14">
        <f t="shared" ref="H205" si="260">I205+J205+K205</f>
        <v>0</v>
      </c>
      <c r="I205" s="3"/>
      <c r="J205" s="12"/>
      <c r="K205" s="70"/>
      <c r="L205" s="18">
        <f t="shared" ref="L205" si="261">M205+N205+O205</f>
        <v>2</v>
      </c>
      <c r="M205" s="3">
        <v>2</v>
      </c>
      <c r="N205" s="62"/>
      <c r="O205" s="70"/>
      <c r="P205" s="15">
        <f t="shared" ref="P205" si="262">Q205+R205+S205</f>
        <v>0</v>
      </c>
      <c r="Q205" s="3"/>
      <c r="R205" s="12"/>
      <c r="S205" s="93"/>
    </row>
    <row r="206" spans="1:19" x14ac:dyDescent="0.4">
      <c r="A206" s="26"/>
      <c r="B206" s="24" t="s">
        <v>136</v>
      </c>
      <c r="C206" s="48">
        <f t="shared" si="244"/>
        <v>8</v>
      </c>
      <c r="D206" s="37">
        <f t="shared" si="219"/>
        <v>0</v>
      </c>
      <c r="E206" s="3"/>
      <c r="F206" s="12"/>
      <c r="G206" s="70"/>
      <c r="H206" s="14">
        <f t="shared" ref="H206:H304" si="263">I206+J206+K206</f>
        <v>1</v>
      </c>
      <c r="I206" s="3">
        <v>1</v>
      </c>
      <c r="J206" s="12"/>
      <c r="K206" s="70"/>
      <c r="L206" s="18">
        <f t="shared" si="250"/>
        <v>7</v>
      </c>
      <c r="M206" s="3">
        <v>3</v>
      </c>
      <c r="N206" s="62">
        <v>4</v>
      </c>
      <c r="O206" s="70"/>
      <c r="P206" s="15">
        <f t="shared" si="230"/>
        <v>0</v>
      </c>
      <c r="Q206" s="3"/>
      <c r="R206" s="12"/>
      <c r="S206" s="93"/>
    </row>
    <row r="207" spans="1:19" x14ac:dyDescent="0.4">
      <c r="A207" s="26"/>
      <c r="B207" s="24" t="s">
        <v>64</v>
      </c>
      <c r="C207" s="48">
        <f t="shared" si="244"/>
        <v>54</v>
      </c>
      <c r="D207" s="37">
        <f t="shared" si="219"/>
        <v>0</v>
      </c>
      <c r="E207" s="3"/>
      <c r="F207" s="12"/>
      <c r="G207" s="70"/>
      <c r="H207" s="14">
        <f t="shared" si="263"/>
        <v>12</v>
      </c>
      <c r="I207" s="3">
        <v>10</v>
      </c>
      <c r="J207" s="12">
        <v>2</v>
      </c>
      <c r="K207" s="70"/>
      <c r="L207" s="18">
        <f t="shared" si="250"/>
        <v>42</v>
      </c>
      <c r="M207" s="3">
        <v>23</v>
      </c>
      <c r="N207" s="62">
        <v>19</v>
      </c>
      <c r="O207" s="70"/>
      <c r="P207" s="15">
        <f t="shared" si="230"/>
        <v>0</v>
      </c>
      <c r="Q207" s="3"/>
      <c r="R207" s="12"/>
      <c r="S207" s="93"/>
    </row>
    <row r="208" spans="1:19" x14ac:dyDescent="0.4">
      <c r="A208" s="26"/>
      <c r="B208" s="24" t="s">
        <v>65</v>
      </c>
      <c r="C208" s="48">
        <f t="shared" si="244"/>
        <v>65</v>
      </c>
      <c r="D208" s="37">
        <f t="shared" si="219"/>
        <v>6</v>
      </c>
      <c r="E208" s="3">
        <v>5</v>
      </c>
      <c r="F208" s="12">
        <v>1</v>
      </c>
      <c r="G208" s="70"/>
      <c r="H208" s="14">
        <f t="shared" si="263"/>
        <v>6</v>
      </c>
      <c r="I208" s="3">
        <v>6</v>
      </c>
      <c r="J208" s="12"/>
      <c r="K208" s="70"/>
      <c r="L208" s="18">
        <f t="shared" si="250"/>
        <v>53</v>
      </c>
      <c r="M208" s="3">
        <v>26</v>
      </c>
      <c r="N208" s="62">
        <v>27</v>
      </c>
      <c r="O208" s="70"/>
      <c r="P208" s="15">
        <f t="shared" si="230"/>
        <v>0</v>
      </c>
      <c r="Q208" s="3"/>
      <c r="R208" s="12"/>
      <c r="S208" s="93"/>
    </row>
    <row r="209" spans="1:19" x14ac:dyDescent="0.4">
      <c r="A209" s="26"/>
      <c r="B209" s="24" t="s">
        <v>345</v>
      </c>
      <c r="C209" s="48">
        <f t="shared" si="244"/>
        <v>1</v>
      </c>
      <c r="D209" s="37">
        <f t="shared" si="219"/>
        <v>0</v>
      </c>
      <c r="E209" s="3"/>
      <c r="F209" s="12"/>
      <c r="G209" s="70"/>
      <c r="H209" s="14">
        <f t="shared" si="263"/>
        <v>0</v>
      </c>
      <c r="I209" s="3"/>
      <c r="J209" s="12"/>
      <c r="K209" s="70"/>
      <c r="L209" s="18">
        <f t="shared" si="250"/>
        <v>1</v>
      </c>
      <c r="M209" s="3"/>
      <c r="N209" s="62">
        <v>1</v>
      </c>
      <c r="O209" s="70"/>
      <c r="P209" s="15">
        <f t="shared" si="230"/>
        <v>0</v>
      </c>
      <c r="Q209" s="3"/>
      <c r="R209" s="12"/>
      <c r="S209" s="93"/>
    </row>
    <row r="210" spans="1:19" x14ac:dyDescent="0.4">
      <c r="A210" s="26"/>
      <c r="B210" s="24" t="s">
        <v>66</v>
      </c>
      <c r="C210" s="48">
        <f t="shared" si="244"/>
        <v>2</v>
      </c>
      <c r="D210" s="37">
        <f t="shared" si="219"/>
        <v>0</v>
      </c>
      <c r="E210" s="3"/>
      <c r="F210" s="12"/>
      <c r="G210" s="70"/>
      <c r="H210" s="14">
        <f t="shared" ref="H210:H211" si="264">I210+J210+K210</f>
        <v>0</v>
      </c>
      <c r="I210" s="3"/>
      <c r="J210" s="12"/>
      <c r="K210" s="70"/>
      <c r="L210" s="18">
        <f t="shared" ref="L210:L211" si="265">M210+N210+O210</f>
        <v>2</v>
      </c>
      <c r="M210" s="3">
        <v>1</v>
      </c>
      <c r="N210" s="62">
        <v>1</v>
      </c>
      <c r="O210" s="70"/>
      <c r="P210" s="15">
        <f t="shared" si="230"/>
        <v>0</v>
      </c>
      <c r="Q210" s="3"/>
      <c r="R210" s="12"/>
      <c r="S210" s="93"/>
    </row>
    <row r="211" spans="1:19" x14ac:dyDescent="0.4">
      <c r="A211" s="26"/>
      <c r="B211" s="24" t="s">
        <v>212</v>
      </c>
      <c r="C211" s="48">
        <f t="shared" ref="C211" si="266">D211+H211+L211+P211</f>
        <v>1</v>
      </c>
      <c r="D211" s="37">
        <f t="shared" ref="D211" si="267">E211+F211+G211</f>
        <v>0</v>
      </c>
      <c r="E211" s="3"/>
      <c r="F211" s="12"/>
      <c r="G211" s="70"/>
      <c r="H211" s="14">
        <f t="shared" si="264"/>
        <v>1</v>
      </c>
      <c r="I211" s="3">
        <v>1</v>
      </c>
      <c r="J211" s="12"/>
      <c r="K211" s="70"/>
      <c r="L211" s="18">
        <f t="shared" si="265"/>
        <v>0</v>
      </c>
      <c r="M211" s="3"/>
      <c r="N211" s="62"/>
      <c r="O211" s="70"/>
      <c r="P211" s="15">
        <f t="shared" ref="P211" si="268">Q211+R211+S211</f>
        <v>0</v>
      </c>
      <c r="Q211" s="3"/>
      <c r="R211" s="12"/>
      <c r="S211" s="93"/>
    </row>
    <row r="212" spans="1:19" x14ac:dyDescent="0.4">
      <c r="A212" s="26"/>
      <c r="B212" t="s">
        <v>344</v>
      </c>
      <c r="C212" s="48">
        <f t="shared" si="244"/>
        <v>1</v>
      </c>
      <c r="D212" s="37">
        <f t="shared" si="219"/>
        <v>0</v>
      </c>
      <c r="E212" s="3"/>
      <c r="F212" s="12"/>
      <c r="G212" s="70"/>
      <c r="H212" s="14">
        <f t="shared" si="263"/>
        <v>0</v>
      </c>
      <c r="I212" s="3"/>
      <c r="J212" s="12"/>
      <c r="K212" s="70"/>
      <c r="L212" s="18">
        <f t="shared" si="250"/>
        <v>1</v>
      </c>
      <c r="M212" s="3"/>
      <c r="N212" s="62">
        <v>1</v>
      </c>
      <c r="O212" s="70"/>
      <c r="P212" s="15">
        <f t="shared" si="230"/>
        <v>0</v>
      </c>
      <c r="Q212" s="3"/>
      <c r="R212" s="12"/>
      <c r="S212" s="93"/>
    </row>
    <row r="213" spans="1:19" x14ac:dyDescent="0.4">
      <c r="A213" s="26"/>
      <c r="B213" s="24" t="s">
        <v>67</v>
      </c>
      <c r="C213" s="48">
        <f t="shared" si="244"/>
        <v>1</v>
      </c>
      <c r="D213" s="37">
        <f t="shared" si="219"/>
        <v>0</v>
      </c>
      <c r="E213" s="3"/>
      <c r="F213" s="12"/>
      <c r="G213" s="70"/>
      <c r="H213" s="14">
        <f t="shared" si="263"/>
        <v>0</v>
      </c>
      <c r="I213" s="3"/>
      <c r="J213" s="12"/>
      <c r="K213" s="70"/>
      <c r="L213" s="18">
        <f t="shared" si="250"/>
        <v>1</v>
      </c>
      <c r="M213" s="3"/>
      <c r="N213" s="62">
        <v>1</v>
      </c>
      <c r="O213" s="70"/>
      <c r="P213" s="15">
        <f t="shared" si="230"/>
        <v>0</v>
      </c>
      <c r="Q213" s="3"/>
      <c r="R213" s="12"/>
      <c r="S213" s="93"/>
    </row>
    <row r="214" spans="1:19" x14ac:dyDescent="0.4">
      <c r="A214" s="26"/>
      <c r="B214" s="24" t="s">
        <v>68</v>
      </c>
      <c r="C214" s="48">
        <f t="shared" si="244"/>
        <v>17</v>
      </c>
      <c r="D214" s="37">
        <f t="shared" si="219"/>
        <v>1</v>
      </c>
      <c r="E214" s="3">
        <v>1</v>
      </c>
      <c r="F214" s="12"/>
      <c r="G214" s="70"/>
      <c r="H214" s="14">
        <f t="shared" si="263"/>
        <v>5</v>
      </c>
      <c r="I214" s="3">
        <v>2</v>
      </c>
      <c r="J214" s="12">
        <v>3</v>
      </c>
      <c r="K214" s="70"/>
      <c r="L214" s="18">
        <f t="shared" si="250"/>
        <v>11</v>
      </c>
      <c r="M214" s="3">
        <v>4</v>
      </c>
      <c r="N214" s="62">
        <v>7</v>
      </c>
      <c r="O214" s="70"/>
      <c r="P214" s="15">
        <f t="shared" si="230"/>
        <v>0</v>
      </c>
      <c r="Q214" s="3"/>
      <c r="R214" s="12"/>
      <c r="S214" s="93"/>
    </row>
    <row r="215" spans="1:19" x14ac:dyDescent="0.4">
      <c r="A215" s="26"/>
      <c r="B215" s="24" t="s">
        <v>182</v>
      </c>
      <c r="C215" s="48">
        <f t="shared" si="244"/>
        <v>2</v>
      </c>
      <c r="D215" s="37">
        <f t="shared" si="219"/>
        <v>0</v>
      </c>
      <c r="E215" s="3"/>
      <c r="F215" s="12"/>
      <c r="G215" s="70"/>
      <c r="H215" s="14">
        <f t="shared" si="263"/>
        <v>0</v>
      </c>
      <c r="I215" s="3"/>
      <c r="J215" s="12"/>
      <c r="K215" s="70"/>
      <c r="L215" s="18">
        <f t="shared" ref="L215" si="269">M215+N215+O215</f>
        <v>2</v>
      </c>
      <c r="M215" s="3">
        <v>2</v>
      </c>
      <c r="N215" s="62"/>
      <c r="O215" s="70"/>
      <c r="P215" s="15">
        <f t="shared" si="230"/>
        <v>0</v>
      </c>
      <c r="Q215" s="3"/>
      <c r="R215" s="12"/>
      <c r="S215" s="93"/>
    </row>
    <row r="216" spans="1:19" x14ac:dyDescent="0.4">
      <c r="A216" s="26"/>
      <c r="B216" s="24" t="s">
        <v>69</v>
      </c>
      <c r="C216" s="48">
        <f t="shared" si="244"/>
        <v>35</v>
      </c>
      <c r="D216" s="37">
        <f t="shared" si="219"/>
        <v>5</v>
      </c>
      <c r="E216" s="3">
        <v>5</v>
      </c>
      <c r="F216" s="12"/>
      <c r="G216" s="70"/>
      <c r="H216" s="14">
        <f t="shared" si="263"/>
        <v>7</v>
      </c>
      <c r="I216" s="3">
        <v>5</v>
      </c>
      <c r="J216" s="12">
        <v>2</v>
      </c>
      <c r="K216" s="70"/>
      <c r="L216" s="18">
        <f t="shared" si="250"/>
        <v>23</v>
      </c>
      <c r="M216" s="3">
        <v>11</v>
      </c>
      <c r="N216" s="62">
        <v>12</v>
      </c>
      <c r="O216" s="70"/>
      <c r="P216" s="15">
        <f t="shared" si="230"/>
        <v>0</v>
      </c>
      <c r="Q216" s="3"/>
      <c r="R216" s="12"/>
      <c r="S216" s="93"/>
    </row>
    <row r="217" spans="1:19" x14ac:dyDescent="0.4">
      <c r="A217" s="26"/>
      <c r="B217" s="24" t="s">
        <v>416</v>
      </c>
      <c r="C217" s="48">
        <f t="shared" ref="C217" si="270">D217+H217+L217+P217</f>
        <v>1</v>
      </c>
      <c r="D217" s="37">
        <f t="shared" ref="D217" si="271">E217+F217+G217</f>
        <v>0</v>
      </c>
      <c r="E217" s="3"/>
      <c r="F217" s="12"/>
      <c r="G217" s="70"/>
      <c r="H217" s="14">
        <f t="shared" ref="H217" si="272">I217+J217+K217</f>
        <v>1</v>
      </c>
      <c r="I217" s="3"/>
      <c r="J217" s="12">
        <v>1</v>
      </c>
      <c r="K217" s="70"/>
      <c r="L217" s="18">
        <f t="shared" ref="L217" si="273">M217+N217+O217</f>
        <v>0</v>
      </c>
      <c r="M217" s="3"/>
      <c r="N217" s="62"/>
      <c r="O217" s="70"/>
      <c r="P217" s="15">
        <f t="shared" ref="P217" si="274">Q217+R217+S217</f>
        <v>0</v>
      </c>
      <c r="Q217" s="3"/>
      <c r="R217" s="12"/>
      <c r="S217" s="93"/>
    </row>
    <row r="218" spans="1:19" x14ac:dyDescent="0.4">
      <c r="A218" s="26"/>
      <c r="B218" s="24" t="s">
        <v>70</v>
      </c>
      <c r="C218" s="48">
        <f t="shared" si="244"/>
        <v>23</v>
      </c>
      <c r="D218" s="37">
        <f t="shared" si="219"/>
        <v>2</v>
      </c>
      <c r="E218" s="3">
        <v>1</v>
      </c>
      <c r="F218" s="12">
        <v>1</v>
      </c>
      <c r="G218" s="70"/>
      <c r="H218" s="14">
        <f t="shared" si="263"/>
        <v>5</v>
      </c>
      <c r="I218" s="3">
        <v>3</v>
      </c>
      <c r="J218" s="12">
        <v>2</v>
      </c>
      <c r="K218" s="70"/>
      <c r="L218" s="18">
        <f t="shared" si="250"/>
        <v>16</v>
      </c>
      <c r="M218" s="3">
        <v>9</v>
      </c>
      <c r="N218" s="62">
        <v>7</v>
      </c>
      <c r="O218" s="70"/>
      <c r="P218" s="15">
        <f t="shared" si="230"/>
        <v>0</v>
      </c>
      <c r="Q218" s="3"/>
      <c r="R218" s="12"/>
      <c r="S218" s="93"/>
    </row>
    <row r="219" spans="1:19" x14ac:dyDescent="0.4">
      <c r="A219" s="26"/>
      <c r="B219" s="24" t="s">
        <v>71</v>
      </c>
      <c r="C219" s="48">
        <f t="shared" si="244"/>
        <v>64</v>
      </c>
      <c r="D219" s="37">
        <f t="shared" si="219"/>
        <v>2</v>
      </c>
      <c r="E219" s="3">
        <v>2</v>
      </c>
      <c r="F219" s="12"/>
      <c r="G219" s="70"/>
      <c r="H219" s="14">
        <f t="shared" si="263"/>
        <v>11</v>
      </c>
      <c r="I219" s="3">
        <v>8</v>
      </c>
      <c r="J219" s="12">
        <v>2</v>
      </c>
      <c r="K219" s="70">
        <v>1</v>
      </c>
      <c r="L219" s="18">
        <f t="shared" si="250"/>
        <v>51</v>
      </c>
      <c r="M219" s="3">
        <v>26</v>
      </c>
      <c r="N219" s="62">
        <v>25</v>
      </c>
      <c r="O219" s="70"/>
      <c r="P219" s="15">
        <f t="shared" si="230"/>
        <v>0</v>
      </c>
      <c r="Q219" s="3"/>
      <c r="R219" s="12"/>
      <c r="S219" s="93"/>
    </row>
    <row r="220" spans="1:19" x14ac:dyDescent="0.4">
      <c r="A220" s="26"/>
      <c r="B220" s="24" t="s">
        <v>72</v>
      </c>
      <c r="C220" s="48">
        <f t="shared" ref="C220" si="275">D220+H220+L220+P220</f>
        <v>3</v>
      </c>
      <c r="D220" s="37">
        <f t="shared" ref="D220" si="276">E220+F220+G220</f>
        <v>0</v>
      </c>
      <c r="E220" s="3"/>
      <c r="F220" s="12"/>
      <c r="G220" s="70"/>
      <c r="H220" s="14">
        <f t="shared" ref="H220" si="277">I220+J220+K220</f>
        <v>1</v>
      </c>
      <c r="I220" s="3">
        <v>1</v>
      </c>
      <c r="J220" s="12"/>
      <c r="K220" s="70"/>
      <c r="L220" s="18">
        <f t="shared" ref="L220" si="278">M220+N220+O220</f>
        <v>2</v>
      </c>
      <c r="M220" s="3">
        <v>1</v>
      </c>
      <c r="N220" s="62">
        <v>1</v>
      </c>
      <c r="O220" s="70"/>
      <c r="P220" s="15">
        <f t="shared" ref="P220" si="279">Q220+R220+S220</f>
        <v>0</v>
      </c>
      <c r="Q220" s="3"/>
      <c r="R220" s="12"/>
      <c r="S220" s="93"/>
    </row>
    <row r="221" spans="1:19" x14ac:dyDescent="0.4">
      <c r="A221" s="26"/>
      <c r="B221" s="24" t="s">
        <v>342</v>
      </c>
      <c r="C221" s="48">
        <f t="shared" si="244"/>
        <v>1</v>
      </c>
      <c r="D221" s="37">
        <f t="shared" si="219"/>
        <v>1</v>
      </c>
      <c r="E221" s="3">
        <v>1</v>
      </c>
      <c r="F221" s="12"/>
      <c r="G221" s="70"/>
      <c r="H221" s="14">
        <f t="shared" si="263"/>
        <v>0</v>
      </c>
      <c r="I221" s="3"/>
      <c r="J221" s="12"/>
      <c r="K221" s="70"/>
      <c r="L221" s="18">
        <f t="shared" si="250"/>
        <v>0</v>
      </c>
      <c r="M221" s="3"/>
      <c r="N221" s="62"/>
      <c r="O221" s="70"/>
      <c r="P221" s="15">
        <f t="shared" si="230"/>
        <v>0</v>
      </c>
      <c r="Q221" s="3"/>
      <c r="R221" s="12"/>
      <c r="S221" s="93"/>
    </row>
    <row r="222" spans="1:19" x14ac:dyDescent="0.4">
      <c r="A222" s="26"/>
      <c r="B222" s="24" t="s">
        <v>73</v>
      </c>
      <c r="C222" s="48">
        <f t="shared" si="244"/>
        <v>3</v>
      </c>
      <c r="D222" s="37">
        <f t="shared" si="219"/>
        <v>0</v>
      </c>
      <c r="E222" s="3"/>
      <c r="F222" s="12"/>
      <c r="G222" s="70"/>
      <c r="H222" s="14">
        <f t="shared" si="263"/>
        <v>0</v>
      </c>
      <c r="I222" s="3"/>
      <c r="J222" s="12"/>
      <c r="K222" s="70"/>
      <c r="L222" s="18">
        <f t="shared" ref="L222" si="280">M222+N222+O222</f>
        <v>3</v>
      </c>
      <c r="M222" s="3">
        <v>1</v>
      </c>
      <c r="N222" s="62">
        <v>2</v>
      </c>
      <c r="O222" s="70"/>
      <c r="P222" s="15">
        <f t="shared" si="230"/>
        <v>0</v>
      </c>
      <c r="Q222" s="3"/>
      <c r="R222" s="12"/>
      <c r="S222" s="93"/>
    </row>
    <row r="223" spans="1:19" x14ac:dyDescent="0.4">
      <c r="A223" s="26"/>
      <c r="B223" s="24" t="s">
        <v>183</v>
      </c>
      <c r="C223" s="48">
        <f t="shared" si="244"/>
        <v>4</v>
      </c>
      <c r="D223" s="37">
        <f t="shared" si="219"/>
        <v>0</v>
      </c>
      <c r="E223" s="3"/>
      <c r="F223" s="12"/>
      <c r="G223" s="70"/>
      <c r="H223" s="14">
        <f t="shared" si="263"/>
        <v>0</v>
      </c>
      <c r="I223" s="3"/>
      <c r="J223" s="12"/>
      <c r="K223" s="70"/>
      <c r="L223" s="18">
        <f t="shared" si="250"/>
        <v>4</v>
      </c>
      <c r="M223" s="3">
        <v>3</v>
      </c>
      <c r="N223" s="62">
        <v>1</v>
      </c>
      <c r="O223" s="70"/>
      <c r="P223" s="15">
        <f t="shared" si="230"/>
        <v>0</v>
      </c>
      <c r="Q223" s="3"/>
      <c r="R223" s="12"/>
      <c r="S223" s="93"/>
    </row>
    <row r="224" spans="1:19" x14ac:dyDescent="0.4">
      <c r="A224" s="26"/>
      <c r="B224" s="24" t="s">
        <v>74</v>
      </c>
      <c r="C224" s="48">
        <f t="shared" si="244"/>
        <v>4</v>
      </c>
      <c r="D224" s="37">
        <f t="shared" si="219"/>
        <v>0</v>
      </c>
      <c r="E224" s="3"/>
      <c r="F224" s="12"/>
      <c r="G224" s="70"/>
      <c r="H224" s="14">
        <f t="shared" si="263"/>
        <v>1</v>
      </c>
      <c r="I224" s="3">
        <v>1</v>
      </c>
      <c r="J224" s="12"/>
      <c r="K224" s="70"/>
      <c r="L224" s="18">
        <f t="shared" si="250"/>
        <v>3</v>
      </c>
      <c r="M224" s="3">
        <v>2</v>
      </c>
      <c r="N224" s="62">
        <v>1</v>
      </c>
      <c r="O224" s="70"/>
      <c r="P224" s="15">
        <f t="shared" si="230"/>
        <v>0</v>
      </c>
      <c r="Q224" s="3"/>
      <c r="R224" s="12"/>
      <c r="S224" s="93"/>
    </row>
    <row r="225" spans="1:19" x14ac:dyDescent="0.4">
      <c r="A225" s="26"/>
      <c r="B225" s="24" t="s">
        <v>75</v>
      </c>
      <c r="C225" s="48">
        <f t="shared" si="244"/>
        <v>14</v>
      </c>
      <c r="D225" s="37">
        <f t="shared" si="219"/>
        <v>2</v>
      </c>
      <c r="E225" s="3">
        <v>2</v>
      </c>
      <c r="F225" s="12"/>
      <c r="G225" s="70"/>
      <c r="H225" s="14">
        <f t="shared" ref="H225" si="281">I225+J225+K225</f>
        <v>4</v>
      </c>
      <c r="I225" s="3">
        <v>3</v>
      </c>
      <c r="J225" s="12">
        <v>1</v>
      </c>
      <c r="K225" s="70"/>
      <c r="L225" s="18">
        <f t="shared" si="250"/>
        <v>8</v>
      </c>
      <c r="M225" s="3">
        <v>8</v>
      </c>
      <c r="N225" s="62"/>
      <c r="O225" s="70"/>
      <c r="P225" s="15">
        <f t="shared" si="230"/>
        <v>0</v>
      </c>
      <c r="Q225" s="3"/>
      <c r="R225" s="12"/>
      <c r="S225" s="93"/>
    </row>
    <row r="226" spans="1:19" x14ac:dyDescent="0.4">
      <c r="A226" s="26"/>
      <c r="B226" s="24" t="s">
        <v>233</v>
      </c>
      <c r="C226" s="48">
        <f t="shared" si="244"/>
        <v>1</v>
      </c>
      <c r="D226" s="37">
        <f t="shared" si="219"/>
        <v>0</v>
      </c>
      <c r="E226" s="3"/>
      <c r="F226" s="12"/>
      <c r="G226" s="70"/>
      <c r="H226" s="14">
        <f t="shared" si="263"/>
        <v>0</v>
      </c>
      <c r="I226" s="3"/>
      <c r="J226" s="12"/>
      <c r="K226" s="70"/>
      <c r="L226" s="18">
        <f t="shared" ref="L226:L227" si="282">M226+N226+O226</f>
        <v>1</v>
      </c>
      <c r="M226" s="3"/>
      <c r="N226" s="62">
        <v>1</v>
      </c>
      <c r="O226" s="70"/>
      <c r="P226" s="15">
        <f t="shared" si="230"/>
        <v>0</v>
      </c>
      <c r="Q226" s="3"/>
      <c r="R226" s="12"/>
      <c r="S226" s="93"/>
    </row>
    <row r="227" spans="1:19" x14ac:dyDescent="0.4">
      <c r="A227" s="26"/>
      <c r="B227" s="24" t="s">
        <v>184</v>
      </c>
      <c r="C227" s="48">
        <f t="shared" si="244"/>
        <v>2</v>
      </c>
      <c r="D227" s="37">
        <f t="shared" si="219"/>
        <v>0</v>
      </c>
      <c r="E227" s="3"/>
      <c r="F227" s="12"/>
      <c r="G227" s="70"/>
      <c r="H227" s="14">
        <f t="shared" si="263"/>
        <v>2</v>
      </c>
      <c r="I227" s="3">
        <v>2</v>
      </c>
      <c r="J227" s="12"/>
      <c r="K227" s="70"/>
      <c r="L227" s="18">
        <f t="shared" si="282"/>
        <v>0</v>
      </c>
      <c r="M227" s="3"/>
      <c r="N227" s="62"/>
      <c r="O227" s="70"/>
      <c r="P227" s="15">
        <f t="shared" si="230"/>
        <v>0</v>
      </c>
      <c r="Q227" s="3"/>
      <c r="R227" s="12"/>
      <c r="S227" s="93"/>
    </row>
    <row r="228" spans="1:19" x14ac:dyDescent="0.4">
      <c r="A228" s="26"/>
      <c r="B228" s="24" t="s">
        <v>417</v>
      </c>
      <c r="C228" s="48">
        <f t="shared" ref="C228" si="283">D228+H228+L228+P228</f>
        <v>1</v>
      </c>
      <c r="D228" s="37">
        <f t="shared" ref="D228" si="284">E228+F228+G228</f>
        <v>0</v>
      </c>
      <c r="E228" s="3"/>
      <c r="F228" s="12"/>
      <c r="G228" s="70"/>
      <c r="H228" s="14">
        <f t="shared" ref="H228" si="285">I228+J228+K228</f>
        <v>0</v>
      </c>
      <c r="I228" s="3"/>
      <c r="J228" s="12"/>
      <c r="K228" s="70"/>
      <c r="L228" s="18">
        <f t="shared" ref="L228" si="286">M228+N228+O228</f>
        <v>1</v>
      </c>
      <c r="M228" s="3">
        <v>1</v>
      </c>
      <c r="N228" s="62"/>
      <c r="O228" s="70"/>
      <c r="P228" s="15">
        <f t="shared" ref="P228" si="287">Q228+R228+S228</f>
        <v>0</v>
      </c>
      <c r="Q228" s="3"/>
      <c r="R228" s="12"/>
      <c r="S228" s="93"/>
    </row>
    <row r="229" spans="1:19" x14ac:dyDescent="0.4">
      <c r="A229" s="26"/>
      <c r="B229" s="24" t="s">
        <v>185</v>
      </c>
      <c r="C229" s="48">
        <f t="shared" si="244"/>
        <v>1</v>
      </c>
      <c r="D229" s="37">
        <f t="shared" si="219"/>
        <v>0</v>
      </c>
      <c r="E229" s="3"/>
      <c r="F229" s="12"/>
      <c r="G229" s="70"/>
      <c r="H229" s="14">
        <f t="shared" si="263"/>
        <v>1</v>
      </c>
      <c r="I229" s="3">
        <v>1</v>
      </c>
      <c r="J229" s="12"/>
      <c r="K229" s="70"/>
      <c r="L229" s="18">
        <f t="shared" si="250"/>
        <v>0</v>
      </c>
      <c r="M229" s="3"/>
      <c r="N229" s="62"/>
      <c r="O229" s="70"/>
      <c r="P229" s="15">
        <f t="shared" si="230"/>
        <v>0</v>
      </c>
      <c r="Q229" s="3"/>
      <c r="R229" s="12"/>
      <c r="S229" s="93"/>
    </row>
    <row r="230" spans="1:19" x14ac:dyDescent="0.4">
      <c r="A230" s="26"/>
      <c r="B230" s="24" t="s">
        <v>76</v>
      </c>
      <c r="C230" s="48">
        <f t="shared" si="244"/>
        <v>10</v>
      </c>
      <c r="D230" s="37">
        <f t="shared" si="219"/>
        <v>2</v>
      </c>
      <c r="E230" s="3">
        <v>2</v>
      </c>
      <c r="F230" s="12"/>
      <c r="G230" s="70"/>
      <c r="H230" s="14">
        <f t="shared" si="263"/>
        <v>0</v>
      </c>
      <c r="I230" s="3"/>
      <c r="J230" s="12"/>
      <c r="K230" s="70"/>
      <c r="L230" s="18">
        <f t="shared" si="250"/>
        <v>8</v>
      </c>
      <c r="M230" s="3">
        <v>5</v>
      </c>
      <c r="N230" s="62">
        <v>3</v>
      </c>
      <c r="O230" s="70"/>
      <c r="P230" s="15">
        <f t="shared" si="230"/>
        <v>0</v>
      </c>
      <c r="Q230" s="3"/>
      <c r="R230" s="12"/>
      <c r="S230" s="93"/>
    </row>
    <row r="231" spans="1:19" x14ac:dyDescent="0.4">
      <c r="A231" s="26"/>
      <c r="B231" s="24" t="s">
        <v>77</v>
      </c>
      <c r="C231" s="48">
        <f t="shared" si="244"/>
        <v>14</v>
      </c>
      <c r="D231" s="37">
        <f t="shared" si="219"/>
        <v>0</v>
      </c>
      <c r="E231" s="3"/>
      <c r="F231" s="12"/>
      <c r="G231" s="70"/>
      <c r="H231" s="14">
        <f t="shared" si="263"/>
        <v>1</v>
      </c>
      <c r="I231" s="3">
        <v>1</v>
      </c>
      <c r="J231" s="12"/>
      <c r="K231" s="70"/>
      <c r="L231" s="18">
        <f t="shared" si="250"/>
        <v>13</v>
      </c>
      <c r="M231" s="3">
        <v>4</v>
      </c>
      <c r="N231" s="62">
        <v>9</v>
      </c>
      <c r="O231" s="70"/>
      <c r="P231" s="15">
        <f t="shared" si="230"/>
        <v>0</v>
      </c>
      <c r="Q231" s="3"/>
      <c r="R231" s="12"/>
      <c r="S231" s="93"/>
    </row>
    <row r="232" spans="1:19" x14ac:dyDescent="0.4">
      <c r="A232" s="26"/>
      <c r="B232" s="24" t="s">
        <v>418</v>
      </c>
      <c r="C232" s="48">
        <f t="shared" ref="C232" si="288">D232+H232+L232+P232</f>
        <v>1</v>
      </c>
      <c r="D232" s="37">
        <f t="shared" ref="D232" si="289">E232+F232+G232</f>
        <v>0</v>
      </c>
      <c r="E232" s="3"/>
      <c r="F232" s="12"/>
      <c r="G232" s="70"/>
      <c r="H232" s="14">
        <f t="shared" si="263"/>
        <v>1</v>
      </c>
      <c r="I232" s="3">
        <v>1</v>
      </c>
      <c r="J232" s="12"/>
      <c r="K232" s="70"/>
      <c r="L232" s="18">
        <f t="shared" si="250"/>
        <v>0</v>
      </c>
      <c r="M232" s="3"/>
      <c r="N232" s="62"/>
      <c r="O232" s="70"/>
      <c r="P232" s="15">
        <f t="shared" si="230"/>
        <v>0</v>
      </c>
      <c r="Q232" s="3"/>
      <c r="R232" s="12"/>
      <c r="S232" s="93"/>
    </row>
    <row r="233" spans="1:19" x14ac:dyDescent="0.4">
      <c r="A233" s="26"/>
      <c r="B233" s="24" t="s">
        <v>78</v>
      </c>
      <c r="C233" s="48">
        <f t="shared" si="244"/>
        <v>1</v>
      </c>
      <c r="D233" s="37">
        <f t="shared" si="219"/>
        <v>0</v>
      </c>
      <c r="E233" s="3"/>
      <c r="F233" s="12"/>
      <c r="G233" s="70"/>
      <c r="H233" s="14">
        <f t="shared" ref="H233:H234" si="290">I233+J233+K233</f>
        <v>0</v>
      </c>
      <c r="I233" s="3"/>
      <c r="J233" s="12"/>
      <c r="K233" s="70"/>
      <c r="L233" s="18">
        <f t="shared" ref="L233:L234" si="291">M233+N233+O233</f>
        <v>1</v>
      </c>
      <c r="M233" s="3"/>
      <c r="N233" s="62">
        <v>1</v>
      </c>
      <c r="O233" s="70"/>
      <c r="P233" s="15">
        <f t="shared" ref="P233:P234" si="292">Q233+R233+S233</f>
        <v>0</v>
      </c>
      <c r="Q233" s="3"/>
      <c r="R233" s="12"/>
      <c r="S233" s="93"/>
    </row>
    <row r="234" spans="1:19" x14ac:dyDescent="0.4">
      <c r="A234" s="26"/>
      <c r="B234" s="24" t="s">
        <v>343</v>
      </c>
      <c r="C234" s="48">
        <f t="shared" ref="C234" si="293">D234+H234+L234+P234</f>
        <v>1</v>
      </c>
      <c r="D234" s="37">
        <f t="shared" ref="D234" si="294">E234+F234+G234</f>
        <v>0</v>
      </c>
      <c r="E234" s="3"/>
      <c r="F234" s="12"/>
      <c r="G234" s="70"/>
      <c r="H234" s="14">
        <f t="shared" si="290"/>
        <v>0</v>
      </c>
      <c r="I234" s="3"/>
      <c r="J234" s="12"/>
      <c r="K234" s="70"/>
      <c r="L234" s="18">
        <f t="shared" si="291"/>
        <v>1</v>
      </c>
      <c r="M234" s="3">
        <v>1</v>
      </c>
      <c r="N234" s="62"/>
      <c r="O234" s="70"/>
      <c r="P234" s="15">
        <f t="shared" si="292"/>
        <v>0</v>
      </c>
      <c r="Q234" s="3"/>
      <c r="R234" s="12"/>
      <c r="S234" s="93"/>
    </row>
    <row r="235" spans="1:19" x14ac:dyDescent="0.4">
      <c r="A235" s="26"/>
      <c r="B235" s="24" t="s">
        <v>267</v>
      </c>
      <c r="C235" s="48">
        <f t="shared" si="244"/>
        <v>3</v>
      </c>
      <c r="D235" s="37">
        <f t="shared" si="219"/>
        <v>0</v>
      </c>
      <c r="E235" s="3"/>
      <c r="F235" s="12"/>
      <c r="G235" s="70"/>
      <c r="H235" s="14">
        <f t="shared" si="263"/>
        <v>0</v>
      </c>
      <c r="I235" s="3"/>
      <c r="J235" s="12"/>
      <c r="K235" s="70"/>
      <c r="L235" s="18">
        <f t="shared" si="250"/>
        <v>3</v>
      </c>
      <c r="M235" s="3">
        <v>1</v>
      </c>
      <c r="N235" s="62">
        <v>2</v>
      </c>
      <c r="O235" s="70"/>
      <c r="P235" s="15">
        <f t="shared" si="230"/>
        <v>0</v>
      </c>
      <c r="Q235" s="3"/>
      <c r="R235" s="12"/>
      <c r="S235" s="93"/>
    </row>
    <row r="236" spans="1:19" x14ac:dyDescent="0.4">
      <c r="A236" s="26"/>
      <c r="B236" s="24" t="s">
        <v>79</v>
      </c>
      <c r="C236" s="48">
        <f t="shared" si="244"/>
        <v>47</v>
      </c>
      <c r="D236" s="37">
        <f t="shared" si="219"/>
        <v>2</v>
      </c>
      <c r="E236" s="3">
        <v>2</v>
      </c>
      <c r="F236" s="12"/>
      <c r="G236" s="70"/>
      <c r="H236" s="14">
        <f t="shared" si="263"/>
        <v>5</v>
      </c>
      <c r="I236" s="3">
        <v>1</v>
      </c>
      <c r="J236" s="12">
        <v>4</v>
      </c>
      <c r="K236" s="70"/>
      <c r="L236" s="18">
        <f t="shared" si="250"/>
        <v>39</v>
      </c>
      <c r="M236" s="3">
        <v>19</v>
      </c>
      <c r="N236" s="62">
        <v>20</v>
      </c>
      <c r="O236" s="70"/>
      <c r="P236" s="15">
        <f t="shared" si="230"/>
        <v>1</v>
      </c>
      <c r="Q236" s="3">
        <v>1</v>
      </c>
      <c r="R236" s="12"/>
      <c r="S236" s="93"/>
    </row>
    <row r="237" spans="1:19" x14ac:dyDescent="0.4">
      <c r="A237" s="26"/>
      <c r="B237" s="24" t="s">
        <v>232</v>
      </c>
      <c r="C237" s="48">
        <f t="shared" si="244"/>
        <v>1</v>
      </c>
      <c r="D237" s="37">
        <f t="shared" si="219"/>
        <v>0</v>
      </c>
      <c r="E237" s="3"/>
      <c r="F237" s="12"/>
      <c r="G237" s="70"/>
      <c r="H237" s="14">
        <f t="shared" ref="H237" si="295">I237+J237+K237</f>
        <v>0</v>
      </c>
      <c r="I237" s="3"/>
      <c r="J237" s="12"/>
      <c r="K237" s="70"/>
      <c r="L237" s="18">
        <f t="shared" ref="L237" si="296">M237+N237+O237</f>
        <v>1</v>
      </c>
      <c r="M237" s="3"/>
      <c r="N237" s="62">
        <v>1</v>
      </c>
      <c r="O237" s="70"/>
      <c r="P237" s="15">
        <f t="shared" si="230"/>
        <v>0</v>
      </c>
      <c r="Q237" s="3"/>
      <c r="R237" s="12"/>
      <c r="S237" s="93"/>
    </row>
    <row r="238" spans="1:19" x14ac:dyDescent="0.4">
      <c r="A238" s="26"/>
      <c r="B238" s="24" t="s">
        <v>80</v>
      </c>
      <c r="C238" s="48">
        <f t="shared" si="244"/>
        <v>54</v>
      </c>
      <c r="D238" s="37">
        <f t="shared" si="219"/>
        <v>0</v>
      </c>
      <c r="E238" s="3"/>
      <c r="F238" s="12"/>
      <c r="G238" s="70"/>
      <c r="H238" s="14">
        <f t="shared" si="263"/>
        <v>5</v>
      </c>
      <c r="I238" s="3">
        <v>4</v>
      </c>
      <c r="J238" s="12">
        <v>1</v>
      </c>
      <c r="K238" s="70"/>
      <c r="L238" s="18">
        <f t="shared" ref="L238:L242" si="297">M238+N238+O238</f>
        <v>49</v>
      </c>
      <c r="M238" s="3">
        <v>18</v>
      </c>
      <c r="N238" s="62">
        <v>31</v>
      </c>
      <c r="O238" s="70"/>
      <c r="P238" s="15">
        <f t="shared" si="230"/>
        <v>0</v>
      </c>
      <c r="Q238" s="3"/>
      <c r="R238" s="12"/>
      <c r="S238" s="93"/>
    </row>
    <row r="239" spans="1:19" x14ac:dyDescent="0.4">
      <c r="A239" s="26"/>
      <c r="B239" s="24" t="s">
        <v>186</v>
      </c>
      <c r="C239" s="48">
        <f t="shared" ref="C239" si="298">D239+H239+L239+P239</f>
        <v>2</v>
      </c>
      <c r="D239" s="37">
        <f t="shared" ref="D239" si="299">E239+F239+G239</f>
        <v>0</v>
      </c>
      <c r="E239" s="3"/>
      <c r="F239" s="12"/>
      <c r="G239" s="70"/>
      <c r="H239" s="14">
        <f t="shared" ref="H239" si="300">I239+J239+K239</f>
        <v>0</v>
      </c>
      <c r="I239" s="3"/>
      <c r="J239" s="12"/>
      <c r="K239" s="70"/>
      <c r="L239" s="18">
        <f t="shared" si="297"/>
        <v>2</v>
      </c>
      <c r="M239" s="3">
        <v>1</v>
      </c>
      <c r="N239" s="62">
        <v>1</v>
      </c>
      <c r="O239" s="70"/>
      <c r="P239" s="15">
        <f t="shared" ref="P239" si="301">Q239+R239+S239</f>
        <v>0</v>
      </c>
      <c r="Q239" s="3"/>
      <c r="R239" s="12"/>
      <c r="S239" s="93"/>
    </row>
    <row r="240" spans="1:19" x14ac:dyDescent="0.4">
      <c r="A240" s="26"/>
      <c r="B240" s="24" t="s">
        <v>419</v>
      </c>
      <c r="C240" s="48">
        <f t="shared" si="244"/>
        <v>1</v>
      </c>
      <c r="D240" s="37">
        <f t="shared" si="219"/>
        <v>0</v>
      </c>
      <c r="E240" s="3"/>
      <c r="F240" s="12"/>
      <c r="G240" s="70"/>
      <c r="H240" s="14">
        <f t="shared" si="263"/>
        <v>1</v>
      </c>
      <c r="I240" s="3"/>
      <c r="J240" s="12">
        <v>1</v>
      </c>
      <c r="K240" s="70"/>
      <c r="L240" s="18">
        <f t="shared" ref="L240" si="302">M240+N240+O240</f>
        <v>0</v>
      </c>
      <c r="M240" s="3"/>
      <c r="N240" s="62"/>
      <c r="O240" s="70"/>
      <c r="P240" s="15">
        <f t="shared" si="230"/>
        <v>0</v>
      </c>
      <c r="Q240" s="3"/>
      <c r="R240" s="12"/>
      <c r="S240" s="93"/>
    </row>
    <row r="241" spans="1:19" x14ac:dyDescent="0.4">
      <c r="A241" s="26"/>
      <c r="B241" s="24" t="s">
        <v>187</v>
      </c>
      <c r="C241" s="48">
        <f t="shared" si="244"/>
        <v>3</v>
      </c>
      <c r="D241" s="37">
        <f t="shared" si="219"/>
        <v>0</v>
      </c>
      <c r="E241" s="3"/>
      <c r="F241" s="12"/>
      <c r="G241" s="70"/>
      <c r="H241" s="14">
        <f t="shared" si="263"/>
        <v>1</v>
      </c>
      <c r="I241" s="3">
        <v>1</v>
      </c>
      <c r="J241" s="12"/>
      <c r="K241" s="70"/>
      <c r="L241" s="18">
        <f t="shared" si="297"/>
        <v>2</v>
      </c>
      <c r="M241" s="3">
        <v>2</v>
      </c>
      <c r="N241" s="62"/>
      <c r="O241" s="70"/>
      <c r="P241" s="15">
        <f t="shared" si="230"/>
        <v>0</v>
      </c>
      <c r="Q241" s="3"/>
      <c r="R241" s="12"/>
      <c r="S241" s="93"/>
    </row>
    <row r="242" spans="1:19" x14ac:dyDescent="0.4">
      <c r="A242" s="26"/>
      <c r="B242" s="24" t="s">
        <v>188</v>
      </c>
      <c r="C242" s="48">
        <f t="shared" si="244"/>
        <v>2</v>
      </c>
      <c r="D242" s="37">
        <f t="shared" si="219"/>
        <v>0</v>
      </c>
      <c r="E242" s="3"/>
      <c r="F242" s="12"/>
      <c r="G242" s="70"/>
      <c r="H242" s="14">
        <f t="shared" ref="H242" si="303">I242+J242+K242</f>
        <v>0</v>
      </c>
      <c r="I242" s="3"/>
      <c r="J242" s="12"/>
      <c r="K242" s="70"/>
      <c r="L242" s="18">
        <f t="shared" si="297"/>
        <v>2</v>
      </c>
      <c r="M242" s="3">
        <v>1</v>
      </c>
      <c r="N242" s="62">
        <v>1</v>
      </c>
      <c r="O242" s="70"/>
      <c r="P242" s="15">
        <f t="shared" si="230"/>
        <v>0</v>
      </c>
      <c r="Q242" s="3"/>
      <c r="R242" s="12"/>
      <c r="S242" s="93"/>
    </row>
    <row r="243" spans="1:19" x14ac:dyDescent="0.4">
      <c r="A243" s="26"/>
      <c r="B243" s="24" t="s">
        <v>213</v>
      </c>
      <c r="C243" s="48">
        <f t="shared" si="244"/>
        <v>1</v>
      </c>
      <c r="D243" s="37">
        <f t="shared" si="219"/>
        <v>0</v>
      </c>
      <c r="E243" s="3"/>
      <c r="F243" s="12"/>
      <c r="G243" s="70"/>
      <c r="H243" s="14">
        <f t="shared" si="263"/>
        <v>1</v>
      </c>
      <c r="I243" s="3">
        <v>1</v>
      </c>
      <c r="J243" s="12"/>
      <c r="K243" s="70"/>
      <c r="L243" s="18">
        <f t="shared" si="250"/>
        <v>0</v>
      </c>
      <c r="M243" s="3"/>
      <c r="N243" s="62"/>
      <c r="O243" s="70"/>
      <c r="P243" s="15">
        <f t="shared" si="230"/>
        <v>0</v>
      </c>
      <c r="Q243" s="3"/>
      <c r="R243" s="12"/>
      <c r="S243" s="93"/>
    </row>
    <row r="244" spans="1:19" x14ac:dyDescent="0.4">
      <c r="A244" s="26"/>
      <c r="B244" s="24" t="s">
        <v>81</v>
      </c>
      <c r="C244" s="48">
        <f t="shared" si="244"/>
        <v>36</v>
      </c>
      <c r="D244" s="37">
        <f t="shared" si="219"/>
        <v>10</v>
      </c>
      <c r="E244" s="3">
        <v>9</v>
      </c>
      <c r="F244" s="12">
        <v>1</v>
      </c>
      <c r="G244" s="70"/>
      <c r="H244" s="14">
        <f t="shared" si="263"/>
        <v>9</v>
      </c>
      <c r="I244" s="3">
        <v>6</v>
      </c>
      <c r="J244" s="12">
        <v>3</v>
      </c>
      <c r="K244" s="70"/>
      <c r="L244" s="18">
        <f t="shared" si="250"/>
        <v>17</v>
      </c>
      <c r="M244" s="3">
        <v>12</v>
      </c>
      <c r="N244" s="62">
        <v>5</v>
      </c>
      <c r="O244" s="70"/>
      <c r="P244" s="15">
        <f t="shared" si="230"/>
        <v>0</v>
      </c>
      <c r="Q244" s="3"/>
      <c r="R244" s="12"/>
      <c r="S244" s="93"/>
    </row>
    <row r="245" spans="1:19" ht="19.5" thickBot="1" x14ac:dyDescent="0.45">
      <c r="A245" s="26"/>
      <c r="B245" s="25" t="s">
        <v>137</v>
      </c>
      <c r="C245" s="49">
        <f t="shared" si="244"/>
        <v>5</v>
      </c>
      <c r="D245" s="38">
        <f t="shared" si="219"/>
        <v>0</v>
      </c>
      <c r="E245" s="20"/>
      <c r="F245" s="21"/>
      <c r="G245" s="71"/>
      <c r="H245" s="14">
        <f t="shared" si="263"/>
        <v>0</v>
      </c>
      <c r="I245" s="20"/>
      <c r="J245" s="21"/>
      <c r="K245" s="71"/>
      <c r="L245" s="22">
        <f t="shared" si="250"/>
        <v>5</v>
      </c>
      <c r="M245" s="20">
        <v>2</v>
      </c>
      <c r="N245" s="63">
        <v>3</v>
      </c>
      <c r="O245" s="71"/>
      <c r="P245" s="19">
        <f t="shared" si="230"/>
        <v>0</v>
      </c>
      <c r="Q245" s="20"/>
      <c r="R245" s="21"/>
      <c r="S245" s="89"/>
    </row>
    <row r="246" spans="1:19" ht="20.25" thickTop="1" thickBot="1" x14ac:dyDescent="0.45">
      <c r="A246" s="130" t="s">
        <v>82</v>
      </c>
      <c r="B246" s="131"/>
      <c r="C246" s="46">
        <f t="shared" si="244"/>
        <v>232</v>
      </c>
      <c r="D246" s="35">
        <f t="shared" si="219"/>
        <v>5</v>
      </c>
      <c r="E246" s="7">
        <f>SUM(E247:E290)</f>
        <v>2</v>
      </c>
      <c r="F246" s="10">
        <f>SUM(F247:F290)</f>
        <v>3</v>
      </c>
      <c r="G246" s="68">
        <f>SUM(G247:G290)</f>
        <v>0</v>
      </c>
      <c r="H246" s="13">
        <f t="shared" si="263"/>
        <v>59</v>
      </c>
      <c r="I246" s="7">
        <f>SUM(I247:I290)</f>
        <v>27</v>
      </c>
      <c r="J246" s="10">
        <f>SUM(J247:J290)</f>
        <v>32</v>
      </c>
      <c r="K246" s="68">
        <f>SUM(K247:K290)</f>
        <v>0</v>
      </c>
      <c r="L246" s="16">
        <f t="shared" si="250"/>
        <v>166</v>
      </c>
      <c r="M246" s="7">
        <f>SUM(M247:M290)</f>
        <v>78</v>
      </c>
      <c r="N246" s="60">
        <f>SUM(N247:N290)</f>
        <v>88</v>
      </c>
      <c r="O246" s="68">
        <f>SUM(O247:O290)</f>
        <v>0</v>
      </c>
      <c r="P246" s="13">
        <f t="shared" si="230"/>
        <v>2</v>
      </c>
      <c r="Q246" s="7">
        <f>SUM(Q247:Q290)</f>
        <v>1</v>
      </c>
      <c r="R246" s="10">
        <f>SUM(R247:R290)</f>
        <v>1</v>
      </c>
      <c r="S246" s="91">
        <f>SUM(S247:S290)</f>
        <v>0</v>
      </c>
    </row>
    <row r="247" spans="1:19" ht="19.5" thickTop="1" x14ac:dyDescent="0.4">
      <c r="A247" s="26"/>
      <c r="B247" s="23" t="s">
        <v>189</v>
      </c>
      <c r="C247" s="47">
        <f t="shared" si="244"/>
        <v>3</v>
      </c>
      <c r="D247" s="36">
        <f t="shared" si="219"/>
        <v>1</v>
      </c>
      <c r="E247" s="4">
        <v>1</v>
      </c>
      <c r="F247" s="11"/>
      <c r="G247" s="69"/>
      <c r="H247" s="14">
        <f t="shared" si="263"/>
        <v>0</v>
      </c>
      <c r="I247" s="4"/>
      <c r="J247" s="11"/>
      <c r="K247" s="69"/>
      <c r="L247" s="17">
        <f t="shared" si="250"/>
        <v>2</v>
      </c>
      <c r="M247" s="4">
        <v>1</v>
      </c>
      <c r="N247" s="61">
        <v>1</v>
      </c>
      <c r="O247" s="69"/>
      <c r="P247" s="14">
        <f t="shared" si="230"/>
        <v>0</v>
      </c>
      <c r="Q247" s="4"/>
      <c r="R247" s="11"/>
      <c r="S247" s="92"/>
    </row>
    <row r="248" spans="1:19" x14ac:dyDescent="0.4">
      <c r="A248" s="26"/>
      <c r="B248" s="24" t="s">
        <v>83</v>
      </c>
      <c r="C248" s="48">
        <f t="shared" si="244"/>
        <v>47</v>
      </c>
      <c r="D248" s="37">
        <f t="shared" si="219"/>
        <v>2</v>
      </c>
      <c r="E248" s="3"/>
      <c r="F248" s="12">
        <v>2</v>
      </c>
      <c r="G248" s="70"/>
      <c r="H248" s="15">
        <f t="shared" si="263"/>
        <v>23</v>
      </c>
      <c r="I248" s="3">
        <v>7</v>
      </c>
      <c r="J248" s="12">
        <v>16</v>
      </c>
      <c r="K248" s="70"/>
      <c r="L248" s="18">
        <f t="shared" ref="L248:L250" si="304">M248+N248+O248</f>
        <v>21</v>
      </c>
      <c r="M248" s="3">
        <v>7</v>
      </c>
      <c r="N248" s="62">
        <v>14</v>
      </c>
      <c r="O248" s="70"/>
      <c r="P248" s="15">
        <f t="shared" si="230"/>
        <v>1</v>
      </c>
      <c r="Q248" s="3"/>
      <c r="R248" s="12">
        <v>1</v>
      </c>
      <c r="S248" s="93"/>
    </row>
    <row r="249" spans="1:19" x14ac:dyDescent="0.4">
      <c r="A249" s="26"/>
      <c r="B249" s="24" t="s">
        <v>250</v>
      </c>
      <c r="C249" s="48">
        <f t="shared" si="244"/>
        <v>1</v>
      </c>
      <c r="D249" s="37">
        <f t="shared" si="219"/>
        <v>0</v>
      </c>
      <c r="E249" s="3"/>
      <c r="F249" s="12"/>
      <c r="G249" s="70"/>
      <c r="H249" s="15">
        <f t="shared" ref="H249:H250" si="305">I249+J249+K249</f>
        <v>0</v>
      </c>
      <c r="I249" s="3"/>
      <c r="J249" s="12"/>
      <c r="K249" s="70"/>
      <c r="L249" s="18">
        <f t="shared" si="304"/>
        <v>1</v>
      </c>
      <c r="M249" s="3"/>
      <c r="N249" s="62">
        <v>1</v>
      </c>
      <c r="O249" s="70"/>
      <c r="P249" s="15">
        <f t="shared" ref="P249:P250" si="306">Q249+R249+S249</f>
        <v>0</v>
      </c>
      <c r="Q249" s="3"/>
      <c r="R249" s="12"/>
      <c r="S249" s="93"/>
    </row>
    <row r="250" spans="1:19" x14ac:dyDescent="0.4">
      <c r="A250" s="26"/>
      <c r="B250" s="24" t="s">
        <v>84</v>
      </c>
      <c r="C250" s="48">
        <f t="shared" ref="C250" si="307">D250+H250+L250+P250</f>
        <v>1</v>
      </c>
      <c r="D250" s="37">
        <f t="shared" ref="D250" si="308">E250+F250+G250</f>
        <v>0</v>
      </c>
      <c r="E250" s="3"/>
      <c r="F250" s="12"/>
      <c r="G250" s="70"/>
      <c r="H250" s="15">
        <f t="shared" si="305"/>
        <v>0</v>
      </c>
      <c r="I250" s="3"/>
      <c r="J250" s="12"/>
      <c r="K250" s="70"/>
      <c r="L250" s="18">
        <f t="shared" si="304"/>
        <v>1</v>
      </c>
      <c r="M250" s="3"/>
      <c r="N250" s="62">
        <v>1</v>
      </c>
      <c r="O250" s="70"/>
      <c r="P250" s="15">
        <f t="shared" si="306"/>
        <v>0</v>
      </c>
      <c r="Q250" s="3"/>
      <c r="R250" s="12"/>
      <c r="S250" s="93"/>
    </row>
    <row r="251" spans="1:19" x14ac:dyDescent="0.4">
      <c r="A251" s="26"/>
      <c r="B251" s="24" t="s">
        <v>310</v>
      </c>
      <c r="C251" s="48">
        <f t="shared" si="244"/>
        <v>1</v>
      </c>
      <c r="D251" s="37">
        <f t="shared" ref="D251:D336" si="309">E251+F251+G251</f>
        <v>0</v>
      </c>
      <c r="E251" s="3"/>
      <c r="F251" s="12"/>
      <c r="G251" s="70"/>
      <c r="H251" s="15">
        <f t="shared" si="263"/>
        <v>0</v>
      </c>
      <c r="I251" s="3"/>
      <c r="J251" s="12"/>
      <c r="K251" s="70"/>
      <c r="L251" s="18">
        <f t="shared" si="250"/>
        <v>1</v>
      </c>
      <c r="M251" s="3"/>
      <c r="N251" s="62">
        <v>1</v>
      </c>
      <c r="O251" s="70"/>
      <c r="P251" s="15">
        <f t="shared" si="230"/>
        <v>0</v>
      </c>
      <c r="Q251" s="3"/>
      <c r="R251" s="12"/>
      <c r="S251" s="93"/>
    </row>
    <row r="252" spans="1:19" x14ac:dyDescent="0.4">
      <c r="A252" s="26"/>
      <c r="B252" s="24" t="s">
        <v>85</v>
      </c>
      <c r="C252" s="48">
        <f t="shared" si="244"/>
        <v>2</v>
      </c>
      <c r="D252" s="37">
        <f t="shared" si="309"/>
        <v>0</v>
      </c>
      <c r="E252" s="3"/>
      <c r="F252" s="12"/>
      <c r="G252" s="70"/>
      <c r="H252" s="15">
        <f t="shared" ref="H252" si="310">I252+J252+K252</f>
        <v>0</v>
      </c>
      <c r="I252" s="3"/>
      <c r="J252" s="12"/>
      <c r="K252" s="70"/>
      <c r="L252" s="18">
        <f t="shared" si="250"/>
        <v>2</v>
      </c>
      <c r="M252" s="3"/>
      <c r="N252" s="62">
        <v>2</v>
      </c>
      <c r="O252" s="70"/>
      <c r="P252" s="15">
        <f t="shared" si="230"/>
        <v>0</v>
      </c>
      <c r="Q252" s="3"/>
      <c r="R252" s="12"/>
      <c r="S252" s="93"/>
    </row>
    <row r="253" spans="1:19" x14ac:dyDescent="0.4">
      <c r="A253" s="26"/>
      <c r="B253" s="24" t="s">
        <v>234</v>
      </c>
      <c r="C253" s="48">
        <f t="shared" si="244"/>
        <v>1</v>
      </c>
      <c r="D253" s="37">
        <f t="shared" si="309"/>
        <v>0</v>
      </c>
      <c r="E253" s="3"/>
      <c r="F253" s="12"/>
      <c r="G253" s="70"/>
      <c r="H253" s="15">
        <f t="shared" si="263"/>
        <v>1</v>
      </c>
      <c r="I253" s="3"/>
      <c r="J253" s="12">
        <v>1</v>
      </c>
      <c r="K253" s="70"/>
      <c r="L253" s="18">
        <f t="shared" ref="L253" si="311">M253+N253+O253</f>
        <v>0</v>
      </c>
      <c r="M253" s="3"/>
      <c r="N253" s="62"/>
      <c r="O253" s="70"/>
      <c r="P253" s="15">
        <f t="shared" si="230"/>
        <v>0</v>
      </c>
      <c r="Q253" s="3"/>
      <c r="R253" s="12"/>
      <c r="S253" s="93"/>
    </row>
    <row r="254" spans="1:19" x14ac:dyDescent="0.4">
      <c r="A254" s="26"/>
      <c r="B254" s="24" t="s">
        <v>190</v>
      </c>
      <c r="C254" s="48">
        <f t="shared" si="244"/>
        <v>1</v>
      </c>
      <c r="D254" s="37">
        <f t="shared" si="309"/>
        <v>0</v>
      </c>
      <c r="E254" s="3"/>
      <c r="F254" s="12"/>
      <c r="G254" s="70"/>
      <c r="H254" s="15">
        <f t="shared" si="263"/>
        <v>1</v>
      </c>
      <c r="I254" s="3"/>
      <c r="J254" s="12">
        <v>1</v>
      </c>
      <c r="K254" s="70"/>
      <c r="L254" s="18">
        <f t="shared" si="250"/>
        <v>0</v>
      </c>
      <c r="M254" s="3"/>
      <c r="N254" s="62"/>
      <c r="O254" s="70"/>
      <c r="P254" s="15">
        <f t="shared" si="230"/>
        <v>0</v>
      </c>
      <c r="Q254" s="3"/>
      <c r="R254" s="12"/>
      <c r="S254" s="93"/>
    </row>
    <row r="255" spans="1:19" x14ac:dyDescent="0.4">
      <c r="A255" s="26"/>
      <c r="B255" s="24" t="s">
        <v>86</v>
      </c>
      <c r="C255" s="48">
        <f t="shared" si="244"/>
        <v>1</v>
      </c>
      <c r="D255" s="37">
        <f t="shared" si="309"/>
        <v>0</v>
      </c>
      <c r="E255" s="3"/>
      <c r="F255" s="12"/>
      <c r="G255" s="70"/>
      <c r="H255" s="15">
        <f t="shared" si="263"/>
        <v>0</v>
      </c>
      <c r="I255" s="3"/>
      <c r="J255" s="12"/>
      <c r="K255" s="70"/>
      <c r="L255" s="18">
        <f t="shared" ref="L255:L258" si="312">M255+N255+O255</f>
        <v>1</v>
      </c>
      <c r="M255" s="3"/>
      <c r="N255" s="62">
        <v>1</v>
      </c>
      <c r="O255" s="70"/>
      <c r="P255" s="15">
        <f t="shared" ref="P255:P357" si="313">Q255+R255+S255</f>
        <v>0</v>
      </c>
      <c r="Q255" s="3"/>
      <c r="R255" s="12"/>
      <c r="S255" s="93"/>
    </row>
    <row r="256" spans="1:19" x14ac:dyDescent="0.4">
      <c r="A256" s="26"/>
      <c r="B256" s="24" t="s">
        <v>268</v>
      </c>
      <c r="C256" s="48">
        <f t="shared" si="244"/>
        <v>2</v>
      </c>
      <c r="D256" s="37">
        <f t="shared" si="309"/>
        <v>0</v>
      </c>
      <c r="E256" s="3"/>
      <c r="F256" s="12"/>
      <c r="G256" s="70"/>
      <c r="H256" s="15">
        <f t="shared" si="263"/>
        <v>1</v>
      </c>
      <c r="I256" s="3"/>
      <c r="J256" s="12">
        <v>1</v>
      </c>
      <c r="K256" s="70"/>
      <c r="L256" s="18">
        <f t="shared" ref="L256" si="314">M256+N256+O256</f>
        <v>1</v>
      </c>
      <c r="M256" s="3"/>
      <c r="N256" s="62">
        <v>1</v>
      </c>
      <c r="O256" s="70"/>
      <c r="P256" s="15">
        <f t="shared" ref="P256" si="315">Q256+R256+S256</f>
        <v>0</v>
      </c>
      <c r="Q256" s="3"/>
      <c r="R256" s="12"/>
      <c r="S256" s="93"/>
    </row>
    <row r="257" spans="1:19" x14ac:dyDescent="0.4">
      <c r="A257" s="26"/>
      <c r="B257" s="24" t="s">
        <v>214</v>
      </c>
      <c r="C257" s="48">
        <f t="shared" si="244"/>
        <v>1</v>
      </c>
      <c r="D257" s="37">
        <f t="shared" si="309"/>
        <v>0</v>
      </c>
      <c r="E257" s="3"/>
      <c r="F257" s="12"/>
      <c r="G257" s="70"/>
      <c r="H257" s="15">
        <f t="shared" ref="H257:H258" si="316">I257+J257+K257</f>
        <v>0</v>
      </c>
      <c r="I257" s="3"/>
      <c r="J257" s="12"/>
      <c r="K257" s="70"/>
      <c r="L257" s="18">
        <f t="shared" si="312"/>
        <v>1</v>
      </c>
      <c r="M257" s="3">
        <v>1</v>
      </c>
      <c r="N257" s="62"/>
      <c r="O257" s="70"/>
      <c r="P257" s="15">
        <f t="shared" si="313"/>
        <v>0</v>
      </c>
      <c r="Q257" s="3"/>
      <c r="R257" s="12"/>
      <c r="S257" s="93"/>
    </row>
    <row r="258" spans="1:19" x14ac:dyDescent="0.4">
      <c r="A258" s="26"/>
      <c r="B258" s="24" t="s">
        <v>192</v>
      </c>
      <c r="C258" s="48">
        <f t="shared" ref="C258" si="317">D258+H258+L258+P258</f>
        <v>1</v>
      </c>
      <c r="D258" s="37">
        <f t="shared" ref="D258" si="318">E258+F258+G258</f>
        <v>0</v>
      </c>
      <c r="E258" s="3"/>
      <c r="F258" s="12"/>
      <c r="G258" s="70"/>
      <c r="H258" s="15">
        <f t="shared" si="316"/>
        <v>0</v>
      </c>
      <c r="I258" s="3"/>
      <c r="J258" s="12"/>
      <c r="K258" s="70"/>
      <c r="L258" s="18">
        <f t="shared" si="312"/>
        <v>1</v>
      </c>
      <c r="M258" s="3"/>
      <c r="N258" s="62">
        <v>1</v>
      </c>
      <c r="O258" s="70"/>
      <c r="P258" s="15">
        <f t="shared" ref="P258" si="319">Q258+R258+S258</f>
        <v>0</v>
      </c>
      <c r="Q258" s="3"/>
      <c r="R258" s="12"/>
      <c r="S258" s="93"/>
    </row>
    <row r="259" spans="1:19" x14ac:dyDescent="0.4">
      <c r="A259" s="26"/>
      <c r="B259" s="24" t="s">
        <v>346</v>
      </c>
      <c r="C259" s="48">
        <f t="shared" si="244"/>
        <v>1</v>
      </c>
      <c r="D259" s="37">
        <f t="shared" si="309"/>
        <v>0</v>
      </c>
      <c r="E259" s="3"/>
      <c r="F259" s="12"/>
      <c r="G259" s="70"/>
      <c r="H259" s="15">
        <f t="shared" si="263"/>
        <v>0</v>
      </c>
      <c r="I259" s="3"/>
      <c r="J259" s="12"/>
      <c r="K259" s="70"/>
      <c r="L259" s="18">
        <f t="shared" si="250"/>
        <v>1</v>
      </c>
      <c r="M259" s="3">
        <v>1</v>
      </c>
      <c r="N259" s="62"/>
      <c r="O259" s="70"/>
      <c r="P259" s="15">
        <f t="shared" si="313"/>
        <v>0</v>
      </c>
      <c r="Q259" s="3"/>
      <c r="R259" s="12"/>
      <c r="S259" s="93"/>
    </row>
    <row r="260" spans="1:19" x14ac:dyDescent="0.4">
      <c r="A260" s="26"/>
      <c r="B260" s="24" t="s">
        <v>87</v>
      </c>
      <c r="C260" s="48">
        <f t="shared" si="244"/>
        <v>4</v>
      </c>
      <c r="D260" s="37">
        <f t="shared" si="309"/>
        <v>0</v>
      </c>
      <c r="E260" s="3"/>
      <c r="F260" s="12"/>
      <c r="G260" s="70"/>
      <c r="H260" s="15">
        <f t="shared" si="263"/>
        <v>2</v>
      </c>
      <c r="I260" s="3">
        <v>1</v>
      </c>
      <c r="J260" s="12">
        <v>1</v>
      </c>
      <c r="K260" s="70"/>
      <c r="L260" s="18">
        <f t="shared" ref="L260:L261" si="320">M260+N260+O260</f>
        <v>2</v>
      </c>
      <c r="M260" s="3"/>
      <c r="N260" s="62">
        <v>2</v>
      </c>
      <c r="O260" s="70"/>
      <c r="P260" s="15">
        <f t="shared" si="313"/>
        <v>0</v>
      </c>
      <c r="Q260" s="3"/>
      <c r="R260" s="12"/>
      <c r="S260" s="93"/>
    </row>
    <row r="261" spans="1:19" x14ac:dyDescent="0.4">
      <c r="A261" s="26"/>
      <c r="B261" s="24" t="s">
        <v>251</v>
      </c>
      <c r="C261" s="48">
        <f t="shared" si="244"/>
        <v>2</v>
      </c>
      <c r="D261" s="37">
        <f t="shared" si="309"/>
        <v>1</v>
      </c>
      <c r="E261" s="3">
        <v>1</v>
      </c>
      <c r="F261" s="12"/>
      <c r="G261" s="70"/>
      <c r="H261" s="15">
        <f t="shared" ref="H261" si="321">I261+J261+K261</f>
        <v>0</v>
      </c>
      <c r="I261" s="3"/>
      <c r="J261" s="12"/>
      <c r="K261" s="70"/>
      <c r="L261" s="18">
        <f t="shared" si="320"/>
        <v>1</v>
      </c>
      <c r="M261" s="3">
        <v>1</v>
      </c>
      <c r="N261" s="62"/>
      <c r="O261" s="70"/>
      <c r="P261" s="15">
        <f t="shared" ref="P261" si="322">Q261+R261+S261</f>
        <v>0</v>
      </c>
      <c r="Q261" s="3"/>
      <c r="R261" s="12"/>
      <c r="S261" s="93"/>
    </row>
    <row r="262" spans="1:19" x14ac:dyDescent="0.4">
      <c r="A262" s="26"/>
      <c r="B262" s="24" t="s">
        <v>191</v>
      </c>
      <c r="C262" s="48">
        <f t="shared" si="244"/>
        <v>1</v>
      </c>
      <c r="D262" s="37">
        <f t="shared" si="309"/>
        <v>0</v>
      </c>
      <c r="E262" s="3"/>
      <c r="F262" s="12"/>
      <c r="G262" s="70"/>
      <c r="H262" s="15">
        <f t="shared" si="263"/>
        <v>0</v>
      </c>
      <c r="I262" s="3"/>
      <c r="J262" s="12"/>
      <c r="K262" s="70"/>
      <c r="L262" s="18">
        <f t="shared" si="250"/>
        <v>1</v>
      </c>
      <c r="M262" s="3">
        <v>1</v>
      </c>
      <c r="N262" s="62"/>
      <c r="O262" s="70"/>
      <c r="P262" s="15">
        <f t="shared" si="313"/>
        <v>0</v>
      </c>
      <c r="Q262" s="3"/>
      <c r="R262" s="12"/>
      <c r="S262" s="93"/>
    </row>
    <row r="263" spans="1:19" x14ac:dyDescent="0.4">
      <c r="A263" s="26"/>
      <c r="B263" s="24" t="s">
        <v>138</v>
      </c>
      <c r="C263" s="48">
        <f t="shared" si="244"/>
        <v>2</v>
      </c>
      <c r="D263" s="37">
        <f t="shared" si="309"/>
        <v>0</v>
      </c>
      <c r="E263" s="3"/>
      <c r="F263" s="12"/>
      <c r="G263" s="70"/>
      <c r="H263" s="15">
        <f t="shared" si="263"/>
        <v>0</v>
      </c>
      <c r="I263" s="3"/>
      <c r="J263" s="12"/>
      <c r="K263" s="70"/>
      <c r="L263" s="18">
        <f t="shared" si="250"/>
        <v>2</v>
      </c>
      <c r="M263" s="3"/>
      <c r="N263" s="62">
        <v>2</v>
      </c>
      <c r="O263" s="70"/>
      <c r="P263" s="15">
        <f t="shared" si="313"/>
        <v>0</v>
      </c>
      <c r="Q263" s="3"/>
      <c r="R263" s="12"/>
      <c r="S263" s="93"/>
    </row>
    <row r="264" spans="1:19" x14ac:dyDescent="0.4">
      <c r="A264" s="26"/>
      <c r="B264" s="24" t="s">
        <v>88</v>
      </c>
      <c r="C264" s="48">
        <f t="shared" ref="C264:C347" si="323">D264+H264+L264+P264</f>
        <v>4</v>
      </c>
      <c r="D264" s="37">
        <f t="shared" si="309"/>
        <v>0</v>
      </c>
      <c r="E264" s="3"/>
      <c r="F264" s="12"/>
      <c r="G264" s="70"/>
      <c r="H264" s="15">
        <f t="shared" si="263"/>
        <v>2</v>
      </c>
      <c r="I264" s="3">
        <v>1</v>
      </c>
      <c r="J264" s="12">
        <v>1</v>
      </c>
      <c r="K264" s="70"/>
      <c r="L264" s="18">
        <f t="shared" si="250"/>
        <v>2</v>
      </c>
      <c r="M264" s="3">
        <v>2</v>
      </c>
      <c r="N264" s="62"/>
      <c r="O264" s="70"/>
      <c r="P264" s="15">
        <f t="shared" si="313"/>
        <v>0</v>
      </c>
      <c r="Q264" s="3"/>
      <c r="R264" s="12"/>
      <c r="S264" s="93"/>
    </row>
    <row r="265" spans="1:19" x14ac:dyDescent="0.4">
      <c r="A265" s="26"/>
      <c r="B265" s="24" t="s">
        <v>89</v>
      </c>
      <c r="C265" s="48">
        <f t="shared" si="323"/>
        <v>3</v>
      </c>
      <c r="D265" s="37">
        <f t="shared" si="309"/>
        <v>1</v>
      </c>
      <c r="E265" s="3"/>
      <c r="F265" s="12">
        <v>1</v>
      </c>
      <c r="G265" s="70"/>
      <c r="H265" s="15">
        <f t="shared" si="263"/>
        <v>0</v>
      </c>
      <c r="I265" s="3"/>
      <c r="J265" s="12"/>
      <c r="K265" s="70"/>
      <c r="L265" s="18">
        <f t="shared" ref="L265:L266" si="324">M265+N265+O265</f>
        <v>2</v>
      </c>
      <c r="M265" s="3">
        <v>2</v>
      </c>
      <c r="N265" s="62"/>
      <c r="O265" s="70"/>
      <c r="P265" s="15">
        <f t="shared" si="313"/>
        <v>0</v>
      </c>
      <c r="Q265" s="3"/>
      <c r="R265" s="12"/>
      <c r="S265" s="93"/>
    </row>
    <row r="266" spans="1:19" x14ac:dyDescent="0.4">
      <c r="A266" s="26"/>
      <c r="B266" s="24" t="s">
        <v>193</v>
      </c>
      <c r="C266" s="48">
        <f t="shared" si="323"/>
        <v>1</v>
      </c>
      <c r="D266" s="37">
        <f t="shared" ref="D266" si="325">E266+F266+G266</f>
        <v>0</v>
      </c>
      <c r="E266" s="3"/>
      <c r="F266" s="12"/>
      <c r="G266" s="70"/>
      <c r="H266" s="15">
        <f t="shared" ref="H266" si="326">I266+J266+K266</f>
        <v>0</v>
      </c>
      <c r="I266" s="3"/>
      <c r="J266" s="12"/>
      <c r="K266" s="70"/>
      <c r="L266" s="18">
        <f t="shared" si="324"/>
        <v>1</v>
      </c>
      <c r="M266" s="3"/>
      <c r="N266" s="62">
        <v>1</v>
      </c>
      <c r="O266" s="70"/>
      <c r="P266" s="15">
        <f t="shared" ref="P266" si="327">Q266+R266+S266</f>
        <v>0</v>
      </c>
      <c r="Q266" s="3"/>
      <c r="R266" s="12"/>
      <c r="S266" s="93"/>
    </row>
    <row r="267" spans="1:19" x14ac:dyDescent="0.4">
      <c r="A267" s="26"/>
      <c r="B267" s="24" t="s">
        <v>284</v>
      </c>
      <c r="C267" s="48">
        <f t="shared" si="323"/>
        <v>1</v>
      </c>
      <c r="D267" s="37">
        <f t="shared" si="309"/>
        <v>0</v>
      </c>
      <c r="E267" s="3"/>
      <c r="F267" s="12"/>
      <c r="G267" s="70"/>
      <c r="H267" s="15">
        <f t="shared" si="263"/>
        <v>0</v>
      </c>
      <c r="I267" s="3"/>
      <c r="J267" s="12"/>
      <c r="K267" s="70"/>
      <c r="L267" s="18">
        <f t="shared" si="250"/>
        <v>1</v>
      </c>
      <c r="M267" s="3">
        <v>1</v>
      </c>
      <c r="N267" s="62"/>
      <c r="O267" s="70"/>
      <c r="P267" s="15">
        <f t="shared" si="313"/>
        <v>0</v>
      </c>
      <c r="Q267" s="3"/>
      <c r="R267" s="12"/>
      <c r="S267" s="93"/>
    </row>
    <row r="268" spans="1:19" x14ac:dyDescent="0.4">
      <c r="A268" s="26"/>
      <c r="B268" s="24" t="s">
        <v>90</v>
      </c>
      <c r="C268" s="48">
        <f t="shared" si="323"/>
        <v>1</v>
      </c>
      <c r="D268" s="37">
        <f t="shared" si="309"/>
        <v>0</v>
      </c>
      <c r="E268" s="3"/>
      <c r="F268" s="12"/>
      <c r="G268" s="70"/>
      <c r="H268" s="15">
        <f t="shared" si="263"/>
        <v>0</v>
      </c>
      <c r="I268" s="3"/>
      <c r="J268" s="12"/>
      <c r="K268" s="70"/>
      <c r="L268" s="18">
        <f t="shared" si="250"/>
        <v>1</v>
      </c>
      <c r="M268" s="3">
        <v>1</v>
      </c>
      <c r="N268" s="62"/>
      <c r="O268" s="70"/>
      <c r="P268" s="15">
        <f t="shared" si="313"/>
        <v>0</v>
      </c>
      <c r="Q268" s="3"/>
      <c r="R268" s="12"/>
      <c r="S268" s="93"/>
    </row>
    <row r="269" spans="1:19" x14ac:dyDescent="0.4">
      <c r="A269" s="26"/>
      <c r="B269" s="24" t="s">
        <v>91</v>
      </c>
      <c r="C269" s="48">
        <f t="shared" si="323"/>
        <v>5</v>
      </c>
      <c r="D269" s="37">
        <f t="shared" si="309"/>
        <v>0</v>
      </c>
      <c r="E269" s="3"/>
      <c r="F269" s="12"/>
      <c r="G269" s="70"/>
      <c r="H269" s="15">
        <f>I269+J269+K269</f>
        <v>0</v>
      </c>
      <c r="I269" s="3"/>
      <c r="J269" s="12"/>
      <c r="K269" s="70"/>
      <c r="L269" s="18">
        <f t="shared" si="250"/>
        <v>5</v>
      </c>
      <c r="M269" s="3">
        <v>2</v>
      </c>
      <c r="N269" s="62">
        <v>3</v>
      </c>
      <c r="O269" s="70"/>
      <c r="P269" s="15">
        <f t="shared" si="313"/>
        <v>0</v>
      </c>
      <c r="Q269" s="3"/>
      <c r="R269" s="12"/>
      <c r="S269" s="93"/>
    </row>
    <row r="270" spans="1:19" x14ac:dyDescent="0.4">
      <c r="A270" s="26"/>
      <c r="B270" s="24" t="s">
        <v>236</v>
      </c>
      <c r="C270" s="48">
        <f t="shared" si="323"/>
        <v>1</v>
      </c>
      <c r="D270" s="37">
        <f t="shared" si="309"/>
        <v>0</v>
      </c>
      <c r="E270" s="3"/>
      <c r="F270" s="12"/>
      <c r="G270" s="70"/>
      <c r="H270" s="15">
        <f t="shared" ref="H270" si="328">I270+J270+K270</f>
        <v>1</v>
      </c>
      <c r="I270" s="3">
        <v>1</v>
      </c>
      <c r="J270" s="12"/>
      <c r="K270" s="70"/>
      <c r="L270" s="18">
        <f t="shared" ref="L270" si="329">M270+N270+O270</f>
        <v>0</v>
      </c>
      <c r="M270" s="3"/>
      <c r="N270" s="62"/>
      <c r="O270" s="70"/>
      <c r="P270" s="15">
        <f t="shared" si="313"/>
        <v>0</v>
      </c>
      <c r="Q270" s="3"/>
      <c r="R270" s="12"/>
      <c r="S270" s="93"/>
    </row>
    <row r="271" spans="1:19" x14ac:dyDescent="0.4">
      <c r="A271" s="26"/>
      <c r="B271" s="24" t="s">
        <v>92</v>
      </c>
      <c r="C271" s="48">
        <f t="shared" si="323"/>
        <v>5</v>
      </c>
      <c r="D271" s="37">
        <f t="shared" si="309"/>
        <v>0</v>
      </c>
      <c r="E271" s="3"/>
      <c r="F271" s="12"/>
      <c r="G271" s="70"/>
      <c r="H271" s="15">
        <f t="shared" si="263"/>
        <v>1</v>
      </c>
      <c r="I271" s="3">
        <v>1</v>
      </c>
      <c r="J271" s="12"/>
      <c r="K271" s="70"/>
      <c r="L271" s="18">
        <f t="shared" si="250"/>
        <v>4</v>
      </c>
      <c r="M271" s="3">
        <v>3</v>
      </c>
      <c r="N271" s="62">
        <v>1</v>
      </c>
      <c r="O271" s="70"/>
      <c r="P271" s="15">
        <f t="shared" si="313"/>
        <v>0</v>
      </c>
      <c r="Q271" s="3"/>
      <c r="R271" s="12"/>
      <c r="S271" s="93"/>
    </row>
    <row r="272" spans="1:19" x14ac:dyDescent="0.4">
      <c r="A272" s="26"/>
      <c r="B272" s="24" t="s">
        <v>146</v>
      </c>
      <c r="C272" s="48">
        <f t="shared" si="323"/>
        <v>1</v>
      </c>
      <c r="D272" s="37">
        <f t="shared" si="309"/>
        <v>0</v>
      </c>
      <c r="E272" s="3"/>
      <c r="F272" s="12"/>
      <c r="G272" s="70"/>
      <c r="H272" s="15">
        <f t="shared" si="263"/>
        <v>0</v>
      </c>
      <c r="I272" s="3"/>
      <c r="J272" s="12"/>
      <c r="K272" s="70"/>
      <c r="L272" s="18">
        <f t="shared" si="250"/>
        <v>1</v>
      </c>
      <c r="M272" s="3"/>
      <c r="N272" s="62">
        <v>1</v>
      </c>
      <c r="O272" s="70"/>
      <c r="P272" s="15">
        <f t="shared" si="313"/>
        <v>0</v>
      </c>
      <c r="Q272" s="3"/>
      <c r="R272" s="12"/>
      <c r="S272" s="93"/>
    </row>
    <row r="273" spans="1:19" x14ac:dyDescent="0.4">
      <c r="A273" s="26"/>
      <c r="B273" s="24" t="s">
        <v>194</v>
      </c>
      <c r="C273" s="48">
        <f t="shared" si="323"/>
        <v>4</v>
      </c>
      <c r="D273" s="37">
        <f t="shared" si="309"/>
        <v>0</v>
      </c>
      <c r="E273" s="3"/>
      <c r="F273" s="12"/>
      <c r="G273" s="70"/>
      <c r="H273" s="15">
        <f t="shared" si="263"/>
        <v>3</v>
      </c>
      <c r="I273" s="3">
        <v>2</v>
      </c>
      <c r="J273" s="12">
        <v>1</v>
      </c>
      <c r="K273" s="70"/>
      <c r="L273" s="18">
        <f t="shared" ref="L273:L274" si="330">M273+N273+O273</f>
        <v>1</v>
      </c>
      <c r="M273" s="3"/>
      <c r="N273" s="62">
        <v>1</v>
      </c>
      <c r="O273" s="70"/>
      <c r="P273" s="15">
        <f t="shared" si="313"/>
        <v>0</v>
      </c>
      <c r="Q273" s="3"/>
      <c r="R273" s="12"/>
      <c r="S273" s="93"/>
    </row>
    <row r="274" spans="1:19" x14ac:dyDescent="0.4">
      <c r="A274" s="26"/>
      <c r="B274" s="24" t="s">
        <v>260</v>
      </c>
      <c r="C274" s="48">
        <f t="shared" si="323"/>
        <v>2</v>
      </c>
      <c r="D274" s="37">
        <f t="shared" si="309"/>
        <v>0</v>
      </c>
      <c r="E274" s="3"/>
      <c r="F274" s="12"/>
      <c r="G274" s="70"/>
      <c r="H274" s="15">
        <f t="shared" si="263"/>
        <v>2</v>
      </c>
      <c r="I274" s="3"/>
      <c r="J274" s="12">
        <v>2</v>
      </c>
      <c r="K274" s="70"/>
      <c r="L274" s="18">
        <f t="shared" si="330"/>
        <v>0</v>
      </c>
      <c r="M274" s="3"/>
      <c r="N274" s="62"/>
      <c r="O274" s="70"/>
      <c r="P274" s="15">
        <f t="shared" si="313"/>
        <v>0</v>
      </c>
      <c r="Q274" s="3"/>
      <c r="R274" s="12"/>
      <c r="S274" s="93"/>
    </row>
    <row r="275" spans="1:19" x14ac:dyDescent="0.4">
      <c r="A275" s="26"/>
      <c r="B275" s="24" t="s">
        <v>252</v>
      </c>
      <c r="C275" s="48">
        <f t="shared" si="323"/>
        <v>1</v>
      </c>
      <c r="D275" s="37">
        <f t="shared" si="309"/>
        <v>0</v>
      </c>
      <c r="E275" s="3"/>
      <c r="F275" s="12"/>
      <c r="G275" s="70"/>
      <c r="H275" s="15">
        <f t="shared" ref="H275" si="331">I275+J275+K275</f>
        <v>1</v>
      </c>
      <c r="I275" s="3">
        <v>1</v>
      </c>
      <c r="J275" s="12"/>
      <c r="K275" s="70"/>
      <c r="L275" s="18">
        <f t="shared" ref="L275" si="332">M275+N275+O275</f>
        <v>0</v>
      </c>
      <c r="M275" s="3"/>
      <c r="N275" s="62"/>
      <c r="O275" s="70"/>
      <c r="P275" s="15">
        <f t="shared" ref="P275" si="333">Q275+R275+S275</f>
        <v>0</v>
      </c>
      <c r="Q275" s="3"/>
      <c r="R275" s="12"/>
      <c r="S275" s="93"/>
    </row>
    <row r="276" spans="1:19" x14ac:dyDescent="0.4">
      <c r="A276" s="26"/>
      <c r="B276" s="24" t="s">
        <v>93</v>
      </c>
      <c r="C276" s="48">
        <f t="shared" si="323"/>
        <v>3</v>
      </c>
      <c r="D276" s="37">
        <f t="shared" si="309"/>
        <v>0</v>
      </c>
      <c r="E276" s="3"/>
      <c r="F276" s="12"/>
      <c r="G276" s="70"/>
      <c r="H276" s="15">
        <f t="shared" si="263"/>
        <v>1</v>
      </c>
      <c r="I276" s="3"/>
      <c r="J276" s="12">
        <v>1</v>
      </c>
      <c r="K276" s="70"/>
      <c r="L276" s="18">
        <f t="shared" si="250"/>
        <v>2</v>
      </c>
      <c r="M276" s="3">
        <v>1</v>
      </c>
      <c r="N276" s="62">
        <v>1</v>
      </c>
      <c r="O276" s="70"/>
      <c r="P276" s="15">
        <f t="shared" si="313"/>
        <v>0</v>
      </c>
      <c r="Q276" s="3"/>
      <c r="R276" s="12"/>
      <c r="S276" s="93"/>
    </row>
    <row r="277" spans="1:19" x14ac:dyDescent="0.4">
      <c r="A277" s="26"/>
      <c r="B277" s="24" t="s">
        <v>94</v>
      </c>
      <c r="C277" s="48">
        <f t="shared" si="323"/>
        <v>10</v>
      </c>
      <c r="D277" s="37">
        <f t="shared" si="309"/>
        <v>0</v>
      </c>
      <c r="E277" s="3"/>
      <c r="F277" s="12"/>
      <c r="G277" s="70"/>
      <c r="H277" s="15">
        <f t="shared" si="263"/>
        <v>3</v>
      </c>
      <c r="I277" s="3">
        <v>3</v>
      </c>
      <c r="J277" s="12"/>
      <c r="K277" s="70"/>
      <c r="L277" s="18">
        <f t="shared" si="250"/>
        <v>7</v>
      </c>
      <c r="M277" s="3">
        <v>7</v>
      </c>
      <c r="N277" s="62"/>
      <c r="O277" s="70"/>
      <c r="P277" s="15">
        <f t="shared" si="313"/>
        <v>0</v>
      </c>
      <c r="Q277" s="3"/>
      <c r="R277" s="12"/>
      <c r="S277" s="93"/>
    </row>
    <row r="278" spans="1:19" x14ac:dyDescent="0.4">
      <c r="A278" s="26"/>
      <c r="B278" s="24" t="s">
        <v>261</v>
      </c>
      <c r="C278" s="48">
        <f t="shared" si="323"/>
        <v>3</v>
      </c>
      <c r="D278" s="37">
        <f t="shared" si="309"/>
        <v>0</v>
      </c>
      <c r="E278" s="3"/>
      <c r="F278" s="12"/>
      <c r="G278" s="70"/>
      <c r="H278" s="15">
        <f t="shared" ref="H278" si="334">I278+J278+K278</f>
        <v>3</v>
      </c>
      <c r="I278" s="3">
        <v>1</v>
      </c>
      <c r="J278" s="12">
        <v>2</v>
      </c>
      <c r="K278" s="70"/>
      <c r="L278" s="18">
        <f t="shared" ref="L278" si="335">M278+N278+O278</f>
        <v>0</v>
      </c>
      <c r="M278" s="3"/>
      <c r="N278" s="62"/>
      <c r="O278" s="70"/>
      <c r="P278" s="15">
        <f t="shared" ref="P278" si="336">Q278+R278+S278</f>
        <v>0</v>
      </c>
      <c r="Q278" s="3"/>
      <c r="R278" s="12"/>
      <c r="S278" s="93"/>
    </row>
    <row r="279" spans="1:19" x14ac:dyDescent="0.4">
      <c r="A279" s="26"/>
      <c r="B279" s="24" t="s">
        <v>139</v>
      </c>
      <c r="C279" s="48">
        <f t="shared" si="323"/>
        <v>4</v>
      </c>
      <c r="D279" s="37">
        <f t="shared" si="309"/>
        <v>0</v>
      </c>
      <c r="E279" s="3"/>
      <c r="F279" s="12"/>
      <c r="G279" s="70"/>
      <c r="H279" s="15">
        <f t="shared" si="263"/>
        <v>1</v>
      </c>
      <c r="I279" s="3">
        <v>1</v>
      </c>
      <c r="J279" s="12"/>
      <c r="K279" s="70"/>
      <c r="L279" s="18">
        <f t="shared" si="250"/>
        <v>3</v>
      </c>
      <c r="M279" s="3">
        <v>1</v>
      </c>
      <c r="N279" s="62">
        <v>2</v>
      </c>
      <c r="O279" s="70"/>
      <c r="P279" s="15">
        <f t="shared" si="313"/>
        <v>0</v>
      </c>
      <c r="Q279" s="3"/>
      <c r="R279" s="12"/>
      <c r="S279" s="93"/>
    </row>
    <row r="280" spans="1:19" x14ac:dyDescent="0.4">
      <c r="A280" s="26"/>
      <c r="B280" s="24" t="s">
        <v>269</v>
      </c>
      <c r="C280" s="48">
        <f t="shared" si="323"/>
        <v>1</v>
      </c>
      <c r="D280" s="37">
        <f t="shared" si="309"/>
        <v>0</v>
      </c>
      <c r="E280" s="3"/>
      <c r="F280" s="12"/>
      <c r="G280" s="70"/>
      <c r="H280" s="15">
        <f t="shared" si="263"/>
        <v>0</v>
      </c>
      <c r="I280" s="3"/>
      <c r="J280" s="12"/>
      <c r="K280" s="70"/>
      <c r="L280" s="18">
        <f t="shared" si="250"/>
        <v>1</v>
      </c>
      <c r="M280" s="3"/>
      <c r="N280" s="62">
        <v>1</v>
      </c>
      <c r="O280" s="70"/>
      <c r="P280" s="15">
        <f t="shared" si="313"/>
        <v>0</v>
      </c>
      <c r="Q280" s="3"/>
      <c r="R280" s="12"/>
      <c r="S280" s="93"/>
    </row>
    <row r="281" spans="1:19" x14ac:dyDescent="0.4">
      <c r="A281" s="26"/>
      <c r="B281" s="24" t="s">
        <v>95</v>
      </c>
      <c r="C281" s="48">
        <f t="shared" si="323"/>
        <v>46</v>
      </c>
      <c r="D281" s="37">
        <f t="shared" si="309"/>
        <v>0</v>
      </c>
      <c r="E281" s="3"/>
      <c r="F281" s="12"/>
      <c r="G281" s="70"/>
      <c r="H281" s="15">
        <f t="shared" si="263"/>
        <v>3</v>
      </c>
      <c r="I281" s="3">
        <v>2</v>
      </c>
      <c r="J281" s="12">
        <v>1</v>
      </c>
      <c r="K281" s="70"/>
      <c r="L281" s="18">
        <f t="shared" si="250"/>
        <v>42</v>
      </c>
      <c r="M281" s="3">
        <v>18</v>
      </c>
      <c r="N281" s="62">
        <v>24</v>
      </c>
      <c r="O281" s="70"/>
      <c r="P281" s="15">
        <f t="shared" si="313"/>
        <v>1</v>
      </c>
      <c r="Q281" s="3">
        <v>1</v>
      </c>
      <c r="R281" s="12"/>
      <c r="S281" s="93"/>
    </row>
    <row r="282" spans="1:19" x14ac:dyDescent="0.4">
      <c r="A282" s="26"/>
      <c r="B282" s="24" t="s">
        <v>96</v>
      </c>
      <c r="C282" s="48">
        <f t="shared" si="323"/>
        <v>4</v>
      </c>
      <c r="D282" s="37">
        <f t="shared" si="309"/>
        <v>0</v>
      </c>
      <c r="E282" s="3"/>
      <c r="F282" s="12"/>
      <c r="G282" s="70"/>
      <c r="H282" s="15">
        <f t="shared" si="263"/>
        <v>2</v>
      </c>
      <c r="I282" s="3">
        <v>2</v>
      </c>
      <c r="J282" s="12"/>
      <c r="K282" s="70"/>
      <c r="L282" s="18">
        <f t="shared" si="250"/>
        <v>2</v>
      </c>
      <c r="M282" s="3">
        <v>1</v>
      </c>
      <c r="N282" s="62">
        <v>1</v>
      </c>
      <c r="O282" s="70"/>
      <c r="P282" s="15">
        <f t="shared" si="313"/>
        <v>0</v>
      </c>
      <c r="Q282" s="3"/>
      <c r="R282" s="12"/>
      <c r="S282" s="93"/>
    </row>
    <row r="283" spans="1:19" x14ac:dyDescent="0.4">
      <c r="A283" s="26"/>
      <c r="B283" s="24" t="s">
        <v>262</v>
      </c>
      <c r="C283" s="48">
        <f t="shared" si="323"/>
        <v>1</v>
      </c>
      <c r="D283" s="37">
        <f t="shared" si="309"/>
        <v>0</v>
      </c>
      <c r="E283" s="3"/>
      <c r="F283" s="12"/>
      <c r="G283" s="70"/>
      <c r="H283" s="15">
        <f t="shared" ref="H283" si="337">I283+J283+K283</f>
        <v>1</v>
      </c>
      <c r="I283" s="3"/>
      <c r="J283" s="12">
        <v>1</v>
      </c>
      <c r="K283" s="70"/>
      <c r="L283" s="18">
        <f t="shared" ref="L283" si="338">M283+N283+O283</f>
        <v>0</v>
      </c>
      <c r="M283" s="3"/>
      <c r="N283" s="62"/>
      <c r="O283" s="70"/>
      <c r="P283" s="15">
        <f t="shared" ref="P283" si="339">Q283+R283+S283</f>
        <v>0</v>
      </c>
      <c r="Q283" s="3"/>
      <c r="R283" s="12"/>
      <c r="S283" s="93"/>
    </row>
    <row r="284" spans="1:19" x14ac:dyDescent="0.4">
      <c r="A284" s="26"/>
      <c r="B284" s="24" t="s">
        <v>97</v>
      </c>
      <c r="C284" s="48">
        <f t="shared" si="323"/>
        <v>50</v>
      </c>
      <c r="D284" s="37">
        <f t="shared" si="309"/>
        <v>0</v>
      </c>
      <c r="E284" s="3"/>
      <c r="F284" s="12"/>
      <c r="G284" s="70"/>
      <c r="H284" s="15">
        <f t="shared" si="263"/>
        <v>6</v>
      </c>
      <c r="I284" s="3">
        <v>4</v>
      </c>
      <c r="J284" s="12">
        <v>2</v>
      </c>
      <c r="K284" s="70"/>
      <c r="L284" s="18">
        <f t="shared" ref="L284:L288" si="340">M284+N284+O284</f>
        <v>44</v>
      </c>
      <c r="M284" s="3">
        <v>22</v>
      </c>
      <c r="N284" s="62">
        <v>22</v>
      </c>
      <c r="O284" s="70"/>
      <c r="P284" s="15">
        <f t="shared" si="313"/>
        <v>0</v>
      </c>
      <c r="Q284" s="3"/>
      <c r="R284" s="12"/>
      <c r="S284" s="93"/>
    </row>
    <row r="285" spans="1:19" x14ac:dyDescent="0.4">
      <c r="A285" s="26"/>
      <c r="B285" s="24" t="s">
        <v>311</v>
      </c>
      <c r="C285" s="48">
        <f t="shared" ref="C285" si="341">D285+H285+L285+P285</f>
        <v>1</v>
      </c>
      <c r="D285" s="37">
        <f t="shared" si="309"/>
        <v>0</v>
      </c>
      <c r="E285" s="3"/>
      <c r="F285" s="12"/>
      <c r="G285" s="70"/>
      <c r="H285" s="15">
        <f t="shared" si="263"/>
        <v>0</v>
      </c>
      <c r="I285" s="3"/>
      <c r="J285" s="12"/>
      <c r="K285" s="70"/>
      <c r="L285" s="18">
        <f t="shared" ref="L285" si="342">M285+N285+O285</f>
        <v>1</v>
      </c>
      <c r="M285" s="3">
        <v>1</v>
      </c>
      <c r="N285" s="62"/>
      <c r="O285" s="70"/>
      <c r="P285" s="15">
        <f t="shared" si="313"/>
        <v>0</v>
      </c>
      <c r="Q285" s="3"/>
      <c r="R285" s="12"/>
      <c r="S285" s="93"/>
    </row>
    <row r="286" spans="1:19" x14ac:dyDescent="0.4">
      <c r="A286" s="26"/>
      <c r="B286" s="24" t="s">
        <v>195</v>
      </c>
      <c r="C286" s="48">
        <f t="shared" si="323"/>
        <v>1</v>
      </c>
      <c r="D286" s="37">
        <f t="shared" ref="D286:D288" si="343">E286+F286+G286</f>
        <v>0</v>
      </c>
      <c r="E286" s="3"/>
      <c r="F286" s="12"/>
      <c r="G286" s="70"/>
      <c r="H286" s="15">
        <f t="shared" ref="H286:H288" si="344">I286+J286+K286</f>
        <v>0</v>
      </c>
      <c r="I286" s="3"/>
      <c r="J286" s="12"/>
      <c r="K286" s="70"/>
      <c r="L286" s="18">
        <f t="shared" si="340"/>
        <v>1</v>
      </c>
      <c r="M286" s="3"/>
      <c r="N286" s="62">
        <v>1</v>
      </c>
      <c r="O286" s="70"/>
      <c r="P286" s="15">
        <f t="shared" ref="P286:P288" si="345">Q286+R286+S286</f>
        <v>0</v>
      </c>
      <c r="Q286" s="3"/>
      <c r="R286" s="12"/>
      <c r="S286" s="93"/>
    </row>
    <row r="287" spans="1:19" x14ac:dyDescent="0.4">
      <c r="A287" s="26"/>
      <c r="B287" s="24" t="s">
        <v>420</v>
      </c>
      <c r="C287" s="48">
        <f t="shared" ref="C287" si="346">D287+H287+L287+P287</f>
        <v>1</v>
      </c>
      <c r="D287" s="37">
        <f t="shared" ref="D287" si="347">E287+F287+G287</f>
        <v>0</v>
      </c>
      <c r="E287" s="3"/>
      <c r="F287" s="12"/>
      <c r="G287" s="70"/>
      <c r="H287" s="15">
        <f t="shared" ref="H287" si="348">I287+J287+K287</f>
        <v>0</v>
      </c>
      <c r="I287" s="3"/>
      <c r="J287" s="12"/>
      <c r="K287" s="70"/>
      <c r="L287" s="18">
        <f t="shared" ref="L287" si="349">M287+N287+O287</f>
        <v>1</v>
      </c>
      <c r="M287" s="3"/>
      <c r="N287" s="62">
        <v>1</v>
      </c>
      <c r="O287" s="70"/>
      <c r="P287" s="15">
        <f t="shared" ref="P287" si="350">Q287+R287+S287</f>
        <v>0</v>
      </c>
      <c r="Q287" s="3"/>
      <c r="R287" s="12"/>
      <c r="S287" s="93"/>
    </row>
    <row r="288" spans="1:19" x14ac:dyDescent="0.4">
      <c r="A288" s="26"/>
      <c r="B288" s="24" t="s">
        <v>312</v>
      </c>
      <c r="C288" s="48">
        <f t="shared" si="323"/>
        <v>1</v>
      </c>
      <c r="D288" s="37">
        <f t="shared" si="343"/>
        <v>0</v>
      </c>
      <c r="E288" s="3"/>
      <c r="F288" s="12"/>
      <c r="G288" s="70"/>
      <c r="H288" s="15">
        <f t="shared" si="344"/>
        <v>1</v>
      </c>
      <c r="I288" s="3"/>
      <c r="J288" s="12">
        <v>1</v>
      </c>
      <c r="K288" s="70"/>
      <c r="L288" s="18">
        <f t="shared" si="340"/>
        <v>0</v>
      </c>
      <c r="M288" s="3"/>
      <c r="N288" s="62"/>
      <c r="O288" s="70"/>
      <c r="P288" s="15">
        <f t="shared" si="345"/>
        <v>0</v>
      </c>
      <c r="Q288" s="3"/>
      <c r="R288" s="12"/>
      <c r="S288" s="93"/>
    </row>
    <row r="289" spans="1:19" x14ac:dyDescent="0.4">
      <c r="A289" s="26"/>
      <c r="B289" s="24" t="s">
        <v>235</v>
      </c>
      <c r="C289" s="48">
        <f t="shared" si="323"/>
        <v>3</v>
      </c>
      <c r="D289" s="37">
        <f t="shared" si="309"/>
        <v>0</v>
      </c>
      <c r="E289" s="3"/>
      <c r="F289" s="12"/>
      <c r="G289" s="70"/>
      <c r="H289" s="15">
        <f t="shared" si="263"/>
        <v>0</v>
      </c>
      <c r="I289" s="3"/>
      <c r="J289" s="12"/>
      <c r="K289" s="70"/>
      <c r="L289" s="18">
        <f t="shared" si="250"/>
        <v>3</v>
      </c>
      <c r="M289" s="3">
        <v>2</v>
      </c>
      <c r="N289" s="62">
        <v>1</v>
      </c>
      <c r="O289" s="70"/>
      <c r="P289" s="15">
        <f t="shared" si="313"/>
        <v>0</v>
      </c>
      <c r="Q289" s="3"/>
      <c r="R289" s="12"/>
      <c r="S289" s="93"/>
    </row>
    <row r="290" spans="1:19" ht="19.5" thickBot="1" x14ac:dyDescent="0.45">
      <c r="A290" s="26"/>
      <c r="B290" s="24" t="s">
        <v>294</v>
      </c>
      <c r="C290" s="48">
        <f t="shared" si="323"/>
        <v>2</v>
      </c>
      <c r="D290" s="37">
        <f t="shared" si="309"/>
        <v>0</v>
      </c>
      <c r="E290" s="3"/>
      <c r="F290" s="12"/>
      <c r="G290" s="70"/>
      <c r="H290" s="15">
        <f t="shared" ref="H290" si="351">I290+J290+K290</f>
        <v>0</v>
      </c>
      <c r="I290" s="3"/>
      <c r="J290" s="12"/>
      <c r="K290" s="70"/>
      <c r="L290" s="18">
        <f t="shared" si="250"/>
        <v>2</v>
      </c>
      <c r="M290" s="3">
        <v>2</v>
      </c>
      <c r="N290" s="62"/>
      <c r="O290" s="70"/>
      <c r="P290" s="15">
        <f t="shared" si="313"/>
        <v>0</v>
      </c>
      <c r="Q290" s="3"/>
      <c r="R290" s="12"/>
      <c r="S290" s="93"/>
    </row>
    <row r="291" spans="1:19" ht="20.25" thickTop="1" thickBot="1" x14ac:dyDescent="0.45">
      <c r="A291" s="130" t="s">
        <v>98</v>
      </c>
      <c r="B291" s="131"/>
      <c r="C291" s="46">
        <f t="shared" si="323"/>
        <v>23</v>
      </c>
      <c r="D291" s="35">
        <f t="shared" si="309"/>
        <v>1</v>
      </c>
      <c r="E291" s="7">
        <f>SUM(E292:E299)</f>
        <v>0</v>
      </c>
      <c r="F291" s="10">
        <f>SUM(F292:F299)</f>
        <v>1</v>
      </c>
      <c r="G291" s="68">
        <f t="shared" ref="G291" si="352">SUM(G292:G299)</f>
        <v>0</v>
      </c>
      <c r="H291" s="13">
        <f t="shared" si="263"/>
        <v>3</v>
      </c>
      <c r="I291" s="7">
        <f t="shared" ref="I291:K291" si="353">SUM(I292:I299)</f>
        <v>1</v>
      </c>
      <c r="J291" s="10">
        <f t="shared" si="353"/>
        <v>2</v>
      </c>
      <c r="K291" s="68">
        <f t="shared" si="353"/>
        <v>0</v>
      </c>
      <c r="L291" s="16">
        <f t="shared" si="250"/>
        <v>19</v>
      </c>
      <c r="M291" s="7">
        <f t="shared" ref="M291:N291" si="354">SUM(M292:M299)</f>
        <v>9</v>
      </c>
      <c r="N291" s="60">
        <f t="shared" si="354"/>
        <v>10</v>
      </c>
      <c r="O291" s="68">
        <f t="shared" ref="O291" si="355">SUM(O292:O299)</f>
        <v>0</v>
      </c>
      <c r="P291" s="13">
        <f t="shared" si="313"/>
        <v>0</v>
      </c>
      <c r="Q291" s="7">
        <f t="shared" ref="Q291:S291" si="356">SUM(Q292:Q299)</f>
        <v>0</v>
      </c>
      <c r="R291" s="10">
        <f t="shared" ref="R291" si="357">SUM(R292:R299)</f>
        <v>0</v>
      </c>
      <c r="S291" s="91">
        <f t="shared" si="356"/>
        <v>0</v>
      </c>
    </row>
    <row r="292" spans="1:19" ht="19.5" thickTop="1" x14ac:dyDescent="0.4">
      <c r="A292" s="26"/>
      <c r="B292" s="23" t="s">
        <v>314</v>
      </c>
      <c r="C292" s="47">
        <f t="shared" si="323"/>
        <v>1</v>
      </c>
      <c r="D292" s="36">
        <f t="shared" si="309"/>
        <v>0</v>
      </c>
      <c r="E292" s="4"/>
      <c r="F292" s="11"/>
      <c r="G292" s="69"/>
      <c r="H292" s="14">
        <f t="shared" si="263"/>
        <v>0</v>
      </c>
      <c r="I292" s="4"/>
      <c r="J292" s="11"/>
      <c r="K292" s="69"/>
      <c r="L292" s="17">
        <f t="shared" si="250"/>
        <v>1</v>
      </c>
      <c r="M292" s="4">
        <v>1</v>
      </c>
      <c r="N292" s="61"/>
      <c r="O292" s="69"/>
      <c r="P292" s="14">
        <f t="shared" si="313"/>
        <v>0</v>
      </c>
      <c r="Q292" s="4"/>
      <c r="R292" s="11"/>
      <c r="S292" s="92"/>
    </row>
    <row r="293" spans="1:19" x14ac:dyDescent="0.4">
      <c r="A293" s="26"/>
      <c r="B293" s="24" t="s">
        <v>313</v>
      </c>
      <c r="C293" s="48">
        <f t="shared" ref="C293" si="358">D293+H293+L293+P293</f>
        <v>9</v>
      </c>
      <c r="D293" s="37">
        <f t="shared" ref="D293" si="359">E293+F293+G293</f>
        <v>0</v>
      </c>
      <c r="E293" s="3"/>
      <c r="F293" s="12"/>
      <c r="G293" s="70"/>
      <c r="H293" s="15">
        <f t="shared" ref="H293" si="360">I293+J293+K293</f>
        <v>1</v>
      </c>
      <c r="I293" s="3"/>
      <c r="J293" s="12">
        <v>1</v>
      </c>
      <c r="K293" s="70"/>
      <c r="L293" s="18">
        <f t="shared" ref="L293" si="361">M293+N293+O293</f>
        <v>8</v>
      </c>
      <c r="M293" s="3">
        <v>4</v>
      </c>
      <c r="N293" s="62">
        <v>4</v>
      </c>
      <c r="O293" s="70"/>
      <c r="P293" s="15">
        <f t="shared" ref="P293" si="362">Q293+R293+S293</f>
        <v>0</v>
      </c>
      <c r="Q293" s="3"/>
      <c r="R293" s="12"/>
      <c r="S293" s="93"/>
    </row>
    <row r="294" spans="1:19" x14ac:dyDescent="0.4">
      <c r="A294" s="26"/>
      <c r="B294" s="24" t="s">
        <v>196</v>
      </c>
      <c r="C294" s="48">
        <f t="shared" si="323"/>
        <v>4</v>
      </c>
      <c r="D294" s="37">
        <f t="shared" si="309"/>
        <v>0</v>
      </c>
      <c r="E294" s="3"/>
      <c r="F294" s="12"/>
      <c r="G294" s="70"/>
      <c r="H294" s="15">
        <f t="shared" si="263"/>
        <v>1</v>
      </c>
      <c r="I294" s="3">
        <v>1</v>
      </c>
      <c r="J294" s="12"/>
      <c r="K294" s="70"/>
      <c r="L294" s="18">
        <f t="shared" ref="L294:L297" si="363">M294+N294+O294</f>
        <v>3</v>
      </c>
      <c r="M294" s="3">
        <v>1</v>
      </c>
      <c r="N294" s="62">
        <v>2</v>
      </c>
      <c r="O294" s="70"/>
      <c r="P294" s="15">
        <f t="shared" si="313"/>
        <v>0</v>
      </c>
      <c r="Q294" s="3"/>
      <c r="R294" s="12"/>
      <c r="S294" s="93"/>
    </row>
    <row r="295" spans="1:19" x14ac:dyDescent="0.4">
      <c r="A295" s="26"/>
      <c r="B295" s="24" t="s">
        <v>421</v>
      </c>
      <c r="C295" s="48">
        <f t="shared" ref="C295" si="364">D295+H295+L295+P295</f>
        <v>1</v>
      </c>
      <c r="D295" s="37">
        <f t="shared" ref="D295" si="365">E295+F295+G295</f>
        <v>0</v>
      </c>
      <c r="E295" s="3"/>
      <c r="F295" s="12"/>
      <c r="G295" s="70"/>
      <c r="H295" s="15">
        <f t="shared" ref="H295" si="366">I295+J295+K295</f>
        <v>1</v>
      </c>
      <c r="I295" s="3"/>
      <c r="J295" s="12">
        <v>1</v>
      </c>
      <c r="K295" s="70"/>
      <c r="L295" s="18">
        <f t="shared" si="363"/>
        <v>0</v>
      </c>
      <c r="M295" s="3"/>
      <c r="N295" s="62"/>
      <c r="O295" s="70"/>
      <c r="P295" s="15">
        <f t="shared" ref="P295" si="367">Q295+R295+S295</f>
        <v>0</v>
      </c>
      <c r="Q295" s="3"/>
      <c r="R295" s="12"/>
      <c r="S295" s="93"/>
    </row>
    <row r="296" spans="1:19" x14ac:dyDescent="0.4">
      <c r="A296" s="26"/>
      <c r="B296" s="24" t="s">
        <v>422</v>
      </c>
      <c r="C296" s="48">
        <f t="shared" si="323"/>
        <v>1</v>
      </c>
      <c r="D296" s="37">
        <f t="shared" si="309"/>
        <v>1</v>
      </c>
      <c r="E296" s="3"/>
      <c r="F296" s="12">
        <v>1</v>
      </c>
      <c r="G296" s="70"/>
      <c r="H296" s="15">
        <f t="shared" si="263"/>
        <v>0</v>
      </c>
      <c r="I296" s="3"/>
      <c r="J296" s="12"/>
      <c r="K296" s="70"/>
      <c r="L296" s="18">
        <f t="shared" ref="L296" si="368">M296+N296+O296</f>
        <v>0</v>
      </c>
      <c r="M296" s="3"/>
      <c r="N296" s="62"/>
      <c r="O296" s="70"/>
      <c r="P296" s="15">
        <f t="shared" si="313"/>
        <v>0</v>
      </c>
      <c r="Q296" s="3"/>
      <c r="R296" s="12"/>
      <c r="S296" s="93"/>
    </row>
    <row r="297" spans="1:19" x14ac:dyDescent="0.4">
      <c r="A297" s="26"/>
      <c r="B297" s="24" t="s">
        <v>423</v>
      </c>
      <c r="C297" s="48">
        <f t="shared" ref="C297" si="369">D297+H297+L297+P297</f>
        <v>1</v>
      </c>
      <c r="D297" s="37">
        <f t="shared" ref="D297" si="370">E297+F297+G297</f>
        <v>0</v>
      </c>
      <c r="E297" s="3"/>
      <c r="F297" s="12"/>
      <c r="G297" s="70"/>
      <c r="H297" s="15">
        <f t="shared" ref="H297" si="371">I297+J297+K297</f>
        <v>0</v>
      </c>
      <c r="I297" s="3"/>
      <c r="J297" s="12"/>
      <c r="K297" s="70"/>
      <c r="L297" s="18">
        <f t="shared" si="363"/>
        <v>1</v>
      </c>
      <c r="M297" s="3">
        <v>1</v>
      </c>
      <c r="N297" s="62"/>
      <c r="O297" s="70"/>
      <c r="P297" s="15">
        <f t="shared" ref="P297" si="372">Q297+R297+S297</f>
        <v>0</v>
      </c>
      <c r="Q297" s="3"/>
      <c r="R297" s="12"/>
      <c r="S297" s="93"/>
    </row>
    <row r="298" spans="1:19" x14ac:dyDescent="0.4">
      <c r="A298" s="26"/>
      <c r="B298" s="24" t="s">
        <v>99</v>
      </c>
      <c r="C298" s="48">
        <f t="shared" si="323"/>
        <v>3</v>
      </c>
      <c r="D298" s="37">
        <f t="shared" si="309"/>
        <v>0</v>
      </c>
      <c r="E298" s="3"/>
      <c r="F298" s="12"/>
      <c r="G298" s="70"/>
      <c r="H298" s="15">
        <f t="shared" si="263"/>
        <v>0</v>
      </c>
      <c r="I298" s="3"/>
      <c r="J298" s="12"/>
      <c r="K298" s="70"/>
      <c r="L298" s="18">
        <f t="shared" si="250"/>
        <v>3</v>
      </c>
      <c r="M298" s="3">
        <v>1</v>
      </c>
      <c r="N298" s="62">
        <v>2</v>
      </c>
      <c r="O298" s="70"/>
      <c r="P298" s="15">
        <f t="shared" si="313"/>
        <v>0</v>
      </c>
      <c r="Q298" s="3"/>
      <c r="R298" s="12"/>
      <c r="S298" s="93"/>
    </row>
    <row r="299" spans="1:19" ht="19.5" thickBot="1" x14ac:dyDescent="0.45">
      <c r="A299" s="26"/>
      <c r="B299" s="25" t="s">
        <v>100</v>
      </c>
      <c r="C299" s="49">
        <f t="shared" si="323"/>
        <v>3</v>
      </c>
      <c r="D299" s="38">
        <f t="shared" si="309"/>
        <v>0</v>
      </c>
      <c r="E299" s="20"/>
      <c r="F299" s="21"/>
      <c r="G299" s="71"/>
      <c r="H299" s="19">
        <f t="shared" si="263"/>
        <v>0</v>
      </c>
      <c r="I299" s="20"/>
      <c r="J299" s="21"/>
      <c r="K299" s="71"/>
      <c r="L299" s="22">
        <f t="shared" si="250"/>
        <v>3</v>
      </c>
      <c r="M299" s="20">
        <v>1</v>
      </c>
      <c r="N299" s="63">
        <v>2</v>
      </c>
      <c r="O299" s="71"/>
      <c r="P299" s="19">
        <f t="shared" si="313"/>
        <v>0</v>
      </c>
      <c r="Q299" s="20"/>
      <c r="R299" s="21"/>
      <c r="S299" s="89"/>
    </row>
    <row r="300" spans="1:19" ht="20.25" thickTop="1" thickBot="1" x14ac:dyDescent="0.45">
      <c r="A300" s="130" t="s">
        <v>101</v>
      </c>
      <c r="B300" s="131"/>
      <c r="C300" s="46">
        <f t="shared" si="323"/>
        <v>11</v>
      </c>
      <c r="D300" s="35">
        <f t="shared" si="309"/>
        <v>4</v>
      </c>
      <c r="E300" s="7">
        <f>SUM(E301:E304)</f>
        <v>4</v>
      </c>
      <c r="F300" s="10">
        <f>SUM(F301:F304)</f>
        <v>0</v>
      </c>
      <c r="G300" s="68">
        <f t="shared" ref="G300" si="373">SUM(G301:G304)</f>
        <v>0</v>
      </c>
      <c r="H300" s="13">
        <f t="shared" si="263"/>
        <v>3</v>
      </c>
      <c r="I300" s="7">
        <f t="shared" ref="I300:K300" si="374">SUM(I301:I304)</f>
        <v>2</v>
      </c>
      <c r="J300" s="10">
        <f t="shared" si="374"/>
        <v>1</v>
      </c>
      <c r="K300" s="68">
        <f t="shared" si="374"/>
        <v>0</v>
      </c>
      <c r="L300" s="16">
        <f t="shared" si="250"/>
        <v>4</v>
      </c>
      <c r="M300" s="7">
        <f t="shared" ref="M300:N300" si="375">SUM(M301:M304)</f>
        <v>3</v>
      </c>
      <c r="N300" s="60">
        <f t="shared" si="375"/>
        <v>1</v>
      </c>
      <c r="O300" s="68">
        <f t="shared" ref="O300" si="376">SUM(O301:O304)</f>
        <v>0</v>
      </c>
      <c r="P300" s="13">
        <f t="shared" si="313"/>
        <v>0</v>
      </c>
      <c r="Q300" s="7">
        <f>SUM(S300:T300)</f>
        <v>0</v>
      </c>
      <c r="R300" s="87">
        <f>SUM(S300:T300)</f>
        <v>0</v>
      </c>
      <c r="S300" s="91">
        <f>SUM(T300:U300)</f>
        <v>0</v>
      </c>
    </row>
    <row r="301" spans="1:19" ht="19.5" thickTop="1" x14ac:dyDescent="0.4">
      <c r="A301" s="26"/>
      <c r="B301" s="23" t="s">
        <v>238</v>
      </c>
      <c r="C301" s="47">
        <f t="shared" si="323"/>
        <v>1</v>
      </c>
      <c r="D301" s="36">
        <f t="shared" si="309"/>
        <v>0</v>
      </c>
      <c r="E301" s="4"/>
      <c r="F301" s="11"/>
      <c r="G301" s="69"/>
      <c r="H301" s="14">
        <f t="shared" si="263"/>
        <v>1</v>
      </c>
      <c r="I301" s="4"/>
      <c r="J301" s="11">
        <v>1</v>
      </c>
      <c r="K301" s="69"/>
      <c r="L301" s="17">
        <f t="shared" si="250"/>
        <v>0</v>
      </c>
      <c r="M301" s="4"/>
      <c r="N301" s="61"/>
      <c r="O301" s="69"/>
      <c r="P301" s="14">
        <f t="shared" si="313"/>
        <v>0</v>
      </c>
      <c r="Q301" s="4"/>
      <c r="R301" s="11"/>
      <c r="S301" s="92"/>
    </row>
    <row r="302" spans="1:19" x14ac:dyDescent="0.4">
      <c r="A302" s="26"/>
      <c r="B302" s="24" t="s">
        <v>239</v>
      </c>
      <c r="C302" s="48">
        <f t="shared" si="323"/>
        <v>1</v>
      </c>
      <c r="D302" s="37">
        <f t="shared" si="309"/>
        <v>0</v>
      </c>
      <c r="E302" s="3"/>
      <c r="F302" s="12"/>
      <c r="G302" s="70"/>
      <c r="H302" s="15">
        <f t="shared" ref="H302" si="377">I302+J302+K302</f>
        <v>1</v>
      </c>
      <c r="I302" s="3">
        <v>1</v>
      </c>
      <c r="J302" s="12"/>
      <c r="K302" s="70"/>
      <c r="L302" s="18">
        <f t="shared" ref="L302" si="378">M302+N302+O302</f>
        <v>0</v>
      </c>
      <c r="M302" s="3"/>
      <c r="N302" s="62"/>
      <c r="O302" s="70"/>
      <c r="P302" s="15">
        <f t="shared" si="313"/>
        <v>0</v>
      </c>
      <c r="Q302" s="3"/>
      <c r="R302" s="12"/>
      <c r="S302" s="93"/>
    </row>
    <row r="303" spans="1:19" x14ac:dyDescent="0.4">
      <c r="A303" s="26"/>
      <c r="B303" s="24" t="s">
        <v>237</v>
      </c>
      <c r="C303" s="48">
        <f t="shared" si="323"/>
        <v>8</v>
      </c>
      <c r="D303" s="37">
        <f t="shared" si="309"/>
        <v>3</v>
      </c>
      <c r="E303" s="3">
        <v>3</v>
      </c>
      <c r="F303" s="12"/>
      <c r="G303" s="70"/>
      <c r="H303" s="15">
        <f t="shared" si="263"/>
        <v>1</v>
      </c>
      <c r="I303" s="3">
        <v>1</v>
      </c>
      <c r="J303" s="12"/>
      <c r="K303" s="70"/>
      <c r="L303" s="18">
        <f t="shared" si="250"/>
        <v>4</v>
      </c>
      <c r="M303" s="3">
        <v>3</v>
      </c>
      <c r="N303" s="62">
        <v>1</v>
      </c>
      <c r="O303" s="70"/>
      <c r="P303" s="15">
        <f t="shared" si="313"/>
        <v>0</v>
      </c>
      <c r="Q303" s="3"/>
      <c r="R303" s="12"/>
      <c r="S303" s="93"/>
    </row>
    <row r="304" spans="1:19" ht="19.5" thickBot="1" x14ac:dyDescent="0.45">
      <c r="A304" s="26"/>
      <c r="B304" s="25" t="s">
        <v>101</v>
      </c>
      <c r="C304" s="49">
        <f t="shared" si="323"/>
        <v>1</v>
      </c>
      <c r="D304" s="38">
        <f t="shared" si="309"/>
        <v>1</v>
      </c>
      <c r="E304" s="20">
        <v>1</v>
      </c>
      <c r="F304" s="21"/>
      <c r="G304" s="71"/>
      <c r="H304" s="19">
        <f t="shared" si="263"/>
        <v>0</v>
      </c>
      <c r="I304" s="20"/>
      <c r="J304" s="21"/>
      <c r="K304" s="71"/>
      <c r="L304" s="22">
        <f t="shared" si="250"/>
        <v>0</v>
      </c>
      <c r="M304" s="20"/>
      <c r="N304" s="63"/>
      <c r="O304" s="71"/>
      <c r="P304" s="19">
        <f t="shared" si="313"/>
        <v>0</v>
      </c>
      <c r="Q304" s="20"/>
      <c r="R304" s="21"/>
      <c r="S304" s="89"/>
    </row>
    <row r="305" spans="1:19" ht="20.25" thickTop="1" thickBot="1" x14ac:dyDescent="0.45">
      <c r="A305" s="130" t="s">
        <v>215</v>
      </c>
      <c r="B305" s="131"/>
      <c r="C305" s="46">
        <f t="shared" si="323"/>
        <v>6</v>
      </c>
      <c r="D305" s="35">
        <f t="shared" si="309"/>
        <v>0</v>
      </c>
      <c r="E305" s="7">
        <f>SUM(E306:E311)</f>
        <v>0</v>
      </c>
      <c r="F305" s="10">
        <f t="shared" ref="F305:G305" si="379">SUM(F306:F311)</f>
        <v>0</v>
      </c>
      <c r="G305" s="68">
        <f t="shared" si="379"/>
        <v>0</v>
      </c>
      <c r="H305" s="13">
        <f t="shared" ref="H305:H311" si="380">I305+J305+K305</f>
        <v>4</v>
      </c>
      <c r="I305" s="7">
        <f t="shared" ref="I305:K305" si="381">SUM(I306:I311)</f>
        <v>3</v>
      </c>
      <c r="J305" s="10">
        <f t="shared" si="381"/>
        <v>1</v>
      </c>
      <c r="K305" s="68">
        <f t="shared" si="381"/>
        <v>0</v>
      </c>
      <c r="L305" s="16">
        <f t="shared" si="250"/>
        <v>2</v>
      </c>
      <c r="M305" s="7">
        <f t="shared" ref="M305:O305" si="382">SUM(M306:M311)</f>
        <v>0</v>
      </c>
      <c r="N305" s="60">
        <f t="shared" si="382"/>
        <v>2</v>
      </c>
      <c r="O305" s="68">
        <f t="shared" si="382"/>
        <v>0</v>
      </c>
      <c r="P305" s="13">
        <f t="shared" ref="P305:P310" si="383">Q305+R305+S305</f>
        <v>0</v>
      </c>
      <c r="Q305" s="7">
        <f t="shared" ref="Q305:S305" si="384">SUM(Q306:Q311)</f>
        <v>0</v>
      </c>
      <c r="R305" s="10">
        <f t="shared" si="384"/>
        <v>0</v>
      </c>
      <c r="S305" s="91">
        <f t="shared" si="384"/>
        <v>0</v>
      </c>
    </row>
    <row r="306" spans="1:19" ht="19.5" thickTop="1" x14ac:dyDescent="0.4">
      <c r="A306" s="26"/>
      <c r="B306" s="2" t="s">
        <v>216</v>
      </c>
      <c r="C306" s="45">
        <f t="shared" si="323"/>
        <v>1</v>
      </c>
      <c r="D306" s="39">
        <f t="shared" ref="D306:D310" si="385">E306+F306+G306</f>
        <v>0</v>
      </c>
      <c r="E306" s="29"/>
      <c r="F306" s="51"/>
      <c r="G306" s="72"/>
      <c r="H306" s="31">
        <f t="shared" ref="H306:H310" si="386">I306+J306+K306</f>
        <v>1</v>
      </c>
      <c r="I306" s="29">
        <v>1</v>
      </c>
      <c r="J306" s="51"/>
      <c r="K306" s="72"/>
      <c r="L306" s="53">
        <f t="shared" ref="L306:L310" si="387">M306+N306+O306</f>
        <v>0</v>
      </c>
      <c r="M306" s="29"/>
      <c r="N306" s="64"/>
      <c r="O306" s="72"/>
      <c r="P306" s="31">
        <f t="shared" si="383"/>
        <v>0</v>
      </c>
      <c r="Q306" s="29"/>
      <c r="R306" s="51"/>
      <c r="S306" s="94"/>
    </row>
    <row r="307" spans="1:19" x14ac:dyDescent="0.4">
      <c r="A307" s="26"/>
      <c r="B307" s="57" t="s">
        <v>424</v>
      </c>
      <c r="C307" s="48">
        <f t="shared" si="323"/>
        <v>1</v>
      </c>
      <c r="D307" s="37">
        <f t="shared" si="385"/>
        <v>0</v>
      </c>
      <c r="E307" s="3"/>
      <c r="F307" s="12"/>
      <c r="G307" s="70"/>
      <c r="H307" s="15">
        <f t="shared" si="386"/>
        <v>0</v>
      </c>
      <c r="I307" s="3"/>
      <c r="J307" s="12"/>
      <c r="K307" s="70"/>
      <c r="L307" s="18">
        <f t="shared" si="387"/>
        <v>1</v>
      </c>
      <c r="M307" s="3"/>
      <c r="N307" s="62">
        <v>1</v>
      </c>
      <c r="O307" s="70"/>
      <c r="P307" s="15">
        <f t="shared" si="383"/>
        <v>0</v>
      </c>
      <c r="Q307" s="3"/>
      <c r="R307" s="12"/>
      <c r="S307" s="93"/>
    </row>
    <row r="308" spans="1:19" x14ac:dyDescent="0.4">
      <c r="A308" s="26"/>
      <c r="B308" s="57" t="s">
        <v>315</v>
      </c>
      <c r="C308" s="48">
        <f t="shared" ref="C308:C309" si="388">D308+H308+L308+P308</f>
        <v>1</v>
      </c>
      <c r="D308" s="37">
        <f t="shared" ref="D308:D309" si="389">E308+F308+G308</f>
        <v>0</v>
      </c>
      <c r="E308" s="3"/>
      <c r="F308" s="12"/>
      <c r="G308" s="70"/>
      <c r="H308" s="15">
        <f t="shared" ref="H308:H309" si="390">I308+J308+K308</f>
        <v>0</v>
      </c>
      <c r="I308" s="3"/>
      <c r="J308" s="12"/>
      <c r="K308" s="70"/>
      <c r="L308" s="18">
        <f t="shared" ref="L308:L309" si="391">M308+N308+O308</f>
        <v>1</v>
      </c>
      <c r="M308" s="3"/>
      <c r="N308" s="62">
        <v>1</v>
      </c>
      <c r="O308" s="70"/>
      <c r="P308" s="15">
        <f t="shared" ref="P308:P309" si="392">Q308+R308+S308</f>
        <v>0</v>
      </c>
      <c r="Q308" s="3"/>
      <c r="R308" s="12"/>
      <c r="S308" s="93"/>
    </row>
    <row r="309" spans="1:19" x14ac:dyDescent="0.4">
      <c r="A309" s="26"/>
      <c r="B309" s="24" t="s">
        <v>295</v>
      </c>
      <c r="C309" s="48">
        <f t="shared" si="388"/>
        <v>1</v>
      </c>
      <c r="D309" s="37">
        <f t="shared" si="389"/>
        <v>0</v>
      </c>
      <c r="E309" s="3"/>
      <c r="F309" s="12"/>
      <c r="G309" s="70"/>
      <c r="H309" s="15">
        <f t="shared" si="390"/>
        <v>1</v>
      </c>
      <c r="I309" s="3">
        <v>1</v>
      </c>
      <c r="J309" s="12"/>
      <c r="K309" s="70"/>
      <c r="L309" s="18">
        <f t="shared" si="391"/>
        <v>0</v>
      </c>
      <c r="M309" s="3"/>
      <c r="N309" s="62"/>
      <c r="O309" s="70"/>
      <c r="P309" s="15">
        <f t="shared" si="392"/>
        <v>0</v>
      </c>
      <c r="Q309" s="3"/>
      <c r="R309" s="12"/>
      <c r="S309" s="93"/>
    </row>
    <row r="310" spans="1:19" x14ac:dyDescent="0.4">
      <c r="A310" s="26"/>
      <c r="B310" s="24" t="s">
        <v>285</v>
      </c>
      <c r="C310" s="48">
        <f t="shared" si="323"/>
        <v>1</v>
      </c>
      <c r="D310" s="37">
        <f t="shared" si="385"/>
        <v>0</v>
      </c>
      <c r="E310" s="3"/>
      <c r="F310" s="12"/>
      <c r="G310" s="70"/>
      <c r="H310" s="15">
        <f t="shared" si="386"/>
        <v>1</v>
      </c>
      <c r="I310" s="3">
        <v>1</v>
      </c>
      <c r="J310" s="12"/>
      <c r="K310" s="70"/>
      <c r="L310" s="18">
        <f t="shared" si="387"/>
        <v>0</v>
      </c>
      <c r="M310" s="3"/>
      <c r="N310" s="62"/>
      <c r="O310" s="70"/>
      <c r="P310" s="15">
        <f t="shared" si="383"/>
        <v>0</v>
      </c>
      <c r="Q310" s="3"/>
      <c r="R310" s="12"/>
      <c r="S310" s="93"/>
    </row>
    <row r="311" spans="1:19" ht="19.5" thickBot="1" x14ac:dyDescent="0.45">
      <c r="A311" s="26"/>
      <c r="B311" t="s">
        <v>425</v>
      </c>
      <c r="C311" s="98">
        <f t="shared" si="323"/>
        <v>1</v>
      </c>
      <c r="D311" s="99">
        <f t="shared" si="309"/>
        <v>0</v>
      </c>
      <c r="E311" s="6"/>
      <c r="F311" s="9"/>
      <c r="G311" s="67"/>
      <c r="H311" s="100">
        <f t="shared" si="380"/>
        <v>1</v>
      </c>
      <c r="I311" s="6"/>
      <c r="J311" s="9">
        <v>1</v>
      </c>
      <c r="K311" s="67"/>
      <c r="L311" s="101">
        <f t="shared" si="250"/>
        <v>0</v>
      </c>
      <c r="M311" s="6"/>
      <c r="N311" s="59"/>
      <c r="O311" s="67"/>
      <c r="P311" s="100">
        <f t="shared" si="313"/>
        <v>0</v>
      </c>
      <c r="Q311" s="6"/>
      <c r="R311" s="9"/>
      <c r="S311" s="102"/>
    </row>
    <row r="312" spans="1:19" ht="20.25" thickTop="1" thickBot="1" x14ac:dyDescent="0.45">
      <c r="A312" s="130" t="s">
        <v>102</v>
      </c>
      <c r="B312" s="131"/>
      <c r="C312" s="46">
        <f t="shared" si="323"/>
        <v>47</v>
      </c>
      <c r="D312" s="35">
        <f t="shared" si="309"/>
        <v>0</v>
      </c>
      <c r="E312" s="7">
        <f>SUM(E313:E323)</f>
        <v>0</v>
      </c>
      <c r="F312" s="10">
        <f>SUM(F313:F323)</f>
        <v>0</v>
      </c>
      <c r="G312" s="68">
        <f t="shared" ref="G312" si="393">SUM(G313:G323)</f>
        <v>0</v>
      </c>
      <c r="H312" s="13">
        <f t="shared" ref="H312:H357" si="394">I312+J312+K312</f>
        <v>1</v>
      </c>
      <c r="I312" s="7">
        <f t="shared" ref="I312:K312" si="395">SUM(I313:I323)</f>
        <v>1</v>
      </c>
      <c r="J312" s="10">
        <f t="shared" si="395"/>
        <v>0</v>
      </c>
      <c r="K312" s="68">
        <f t="shared" si="395"/>
        <v>0</v>
      </c>
      <c r="L312" s="16">
        <f t="shared" si="250"/>
        <v>46</v>
      </c>
      <c r="M312" s="7">
        <f t="shared" ref="M312:N312" si="396">SUM(M313:M323)</f>
        <v>18</v>
      </c>
      <c r="N312" s="60">
        <f t="shared" si="396"/>
        <v>28</v>
      </c>
      <c r="O312" s="68">
        <f t="shared" ref="O312" si="397">SUM(O313:O323)</f>
        <v>0</v>
      </c>
      <c r="P312" s="13">
        <f t="shared" si="313"/>
        <v>0</v>
      </c>
      <c r="Q312" s="7">
        <f t="shared" ref="Q312:S312" si="398">SUM(Q313:Q323)</f>
        <v>0</v>
      </c>
      <c r="R312" s="10">
        <f t="shared" ref="R312" si="399">SUM(R313:R323)</f>
        <v>0</v>
      </c>
      <c r="S312" s="91">
        <f t="shared" si="398"/>
        <v>0</v>
      </c>
    </row>
    <row r="313" spans="1:19" ht="19.5" thickTop="1" x14ac:dyDescent="0.4">
      <c r="A313" s="26"/>
      <c r="B313" s="23" t="s">
        <v>103</v>
      </c>
      <c r="C313" s="47">
        <f t="shared" si="323"/>
        <v>1</v>
      </c>
      <c r="D313" s="36">
        <f t="shared" si="309"/>
        <v>0</v>
      </c>
      <c r="E313" s="4"/>
      <c r="F313" s="11"/>
      <c r="G313" s="69"/>
      <c r="H313" s="14">
        <f t="shared" si="394"/>
        <v>0</v>
      </c>
      <c r="I313" s="4"/>
      <c r="J313" s="11"/>
      <c r="K313" s="69"/>
      <c r="L313" s="17">
        <f t="shared" si="250"/>
        <v>1</v>
      </c>
      <c r="M313" s="4">
        <v>1</v>
      </c>
      <c r="N313" s="61"/>
      <c r="O313" s="69"/>
      <c r="P313" s="14">
        <f t="shared" si="313"/>
        <v>0</v>
      </c>
      <c r="Q313" s="4"/>
      <c r="R313" s="11"/>
      <c r="S313" s="92"/>
    </row>
    <row r="314" spans="1:19" x14ac:dyDescent="0.4">
      <c r="A314" s="26"/>
      <c r="B314" s="24" t="s">
        <v>104</v>
      </c>
      <c r="C314" s="48">
        <f t="shared" si="323"/>
        <v>33</v>
      </c>
      <c r="D314" s="37">
        <f t="shared" si="309"/>
        <v>0</v>
      </c>
      <c r="E314" s="3"/>
      <c r="F314" s="12"/>
      <c r="G314" s="70"/>
      <c r="H314" s="15">
        <f t="shared" si="394"/>
        <v>0</v>
      </c>
      <c r="I314" s="3"/>
      <c r="J314" s="12"/>
      <c r="K314" s="70"/>
      <c r="L314" s="18">
        <f t="shared" si="250"/>
        <v>33</v>
      </c>
      <c r="M314" s="3">
        <v>10</v>
      </c>
      <c r="N314" s="62">
        <v>23</v>
      </c>
      <c r="O314" s="70"/>
      <c r="P314" s="15">
        <f t="shared" si="313"/>
        <v>0</v>
      </c>
      <c r="Q314" s="3"/>
      <c r="R314" s="12"/>
      <c r="S314" s="93"/>
    </row>
    <row r="315" spans="1:19" x14ac:dyDescent="0.4">
      <c r="A315" s="26"/>
      <c r="B315" s="24" t="s">
        <v>197</v>
      </c>
      <c r="C315" s="48">
        <f t="shared" si="323"/>
        <v>1</v>
      </c>
      <c r="D315" s="37">
        <f t="shared" si="309"/>
        <v>0</v>
      </c>
      <c r="E315" s="3"/>
      <c r="F315" s="12"/>
      <c r="G315" s="70"/>
      <c r="H315" s="15">
        <f t="shared" si="394"/>
        <v>0</v>
      </c>
      <c r="I315" s="3"/>
      <c r="J315" s="12"/>
      <c r="K315" s="70"/>
      <c r="L315" s="18">
        <f t="shared" ref="L315:L316" si="400">M315+N315+O315</f>
        <v>1</v>
      </c>
      <c r="M315" s="3">
        <v>1</v>
      </c>
      <c r="N315" s="62"/>
      <c r="O315" s="70"/>
      <c r="P315" s="15">
        <f t="shared" si="313"/>
        <v>0</v>
      </c>
      <c r="Q315" s="3"/>
      <c r="R315" s="12"/>
      <c r="S315" s="93"/>
    </row>
    <row r="316" spans="1:19" x14ac:dyDescent="0.4">
      <c r="A316" s="26"/>
      <c r="B316" s="24" t="s">
        <v>105</v>
      </c>
      <c r="C316" s="48">
        <f t="shared" si="323"/>
        <v>1</v>
      </c>
      <c r="D316" s="37">
        <f t="shared" si="309"/>
        <v>0</v>
      </c>
      <c r="E316" s="3"/>
      <c r="F316" s="12"/>
      <c r="G316" s="70"/>
      <c r="H316" s="15">
        <f t="shared" si="394"/>
        <v>0</v>
      </c>
      <c r="I316" s="3"/>
      <c r="J316" s="12"/>
      <c r="K316" s="70"/>
      <c r="L316" s="18">
        <f t="shared" si="400"/>
        <v>1</v>
      </c>
      <c r="M316" s="3">
        <v>1</v>
      </c>
      <c r="N316" s="62"/>
      <c r="O316" s="70"/>
      <c r="P316" s="15">
        <f t="shared" si="313"/>
        <v>0</v>
      </c>
      <c r="Q316" s="3"/>
      <c r="R316" s="12"/>
      <c r="S316" s="93"/>
    </row>
    <row r="317" spans="1:19" x14ac:dyDescent="0.4">
      <c r="A317" s="26"/>
      <c r="B317" s="24" t="s">
        <v>198</v>
      </c>
      <c r="C317" s="48">
        <f t="shared" si="323"/>
        <v>1</v>
      </c>
      <c r="D317" s="37">
        <f t="shared" si="309"/>
        <v>0</v>
      </c>
      <c r="E317" s="3"/>
      <c r="F317" s="12"/>
      <c r="G317" s="70"/>
      <c r="H317" s="15">
        <f t="shared" si="394"/>
        <v>0</v>
      </c>
      <c r="I317" s="3"/>
      <c r="J317" s="12"/>
      <c r="K317" s="70"/>
      <c r="L317" s="18">
        <f t="shared" si="250"/>
        <v>1</v>
      </c>
      <c r="M317" s="3">
        <v>1</v>
      </c>
      <c r="N317" s="62"/>
      <c r="O317" s="70"/>
      <c r="P317" s="15">
        <f t="shared" si="313"/>
        <v>0</v>
      </c>
      <c r="Q317" s="3"/>
      <c r="R317" s="12"/>
      <c r="S317" s="93"/>
    </row>
    <row r="318" spans="1:19" x14ac:dyDescent="0.4">
      <c r="A318" s="26"/>
      <c r="B318" s="24" t="s">
        <v>347</v>
      </c>
      <c r="C318" s="48">
        <f t="shared" ref="C318" si="401">D318+H318+L318+P318</f>
        <v>1</v>
      </c>
      <c r="D318" s="37">
        <f t="shared" ref="D318" si="402">E318+F318+G318</f>
        <v>0</v>
      </c>
      <c r="E318" s="3"/>
      <c r="F318" s="12"/>
      <c r="G318" s="70"/>
      <c r="H318" s="15">
        <f t="shared" ref="H318" si="403">I318+J318+K318</f>
        <v>0</v>
      </c>
      <c r="I318" s="3"/>
      <c r="J318" s="12"/>
      <c r="K318" s="70"/>
      <c r="L318" s="18">
        <f t="shared" si="250"/>
        <v>1</v>
      </c>
      <c r="M318" s="3"/>
      <c r="N318" s="62">
        <v>1</v>
      </c>
      <c r="O318" s="70"/>
      <c r="P318" s="15">
        <f t="shared" ref="P318" si="404">Q318+R318+S318</f>
        <v>0</v>
      </c>
      <c r="Q318" s="3"/>
      <c r="R318" s="12"/>
      <c r="S318" s="93"/>
    </row>
    <row r="319" spans="1:19" x14ac:dyDescent="0.4">
      <c r="A319" s="26"/>
      <c r="B319" s="24" t="s">
        <v>106</v>
      </c>
      <c r="C319" s="48">
        <f t="shared" si="323"/>
        <v>5</v>
      </c>
      <c r="D319" s="37">
        <f t="shared" si="309"/>
        <v>0</v>
      </c>
      <c r="E319" s="3"/>
      <c r="F319" s="12"/>
      <c r="G319" s="70"/>
      <c r="H319" s="15">
        <f t="shared" si="394"/>
        <v>0</v>
      </c>
      <c r="I319" s="3"/>
      <c r="J319" s="12"/>
      <c r="K319" s="70"/>
      <c r="L319" s="18">
        <f t="shared" si="250"/>
        <v>5</v>
      </c>
      <c r="M319" s="3">
        <v>4</v>
      </c>
      <c r="N319" s="62">
        <v>1</v>
      </c>
      <c r="O319" s="70"/>
      <c r="P319" s="15">
        <f t="shared" si="313"/>
        <v>0</v>
      </c>
      <c r="Q319" s="3"/>
      <c r="R319" s="12"/>
      <c r="S319" s="93"/>
    </row>
    <row r="320" spans="1:19" x14ac:dyDescent="0.4">
      <c r="A320" s="26"/>
      <c r="B320" s="24" t="s">
        <v>349</v>
      </c>
      <c r="C320" s="48">
        <f t="shared" ref="C320" si="405">D320+H320+L320+P320</f>
        <v>1</v>
      </c>
      <c r="D320" s="37">
        <f t="shared" ref="D320" si="406">E320+F320+G320</f>
        <v>0</v>
      </c>
      <c r="E320" s="3"/>
      <c r="F320" s="12"/>
      <c r="G320" s="70"/>
      <c r="H320" s="15">
        <f t="shared" si="394"/>
        <v>0</v>
      </c>
      <c r="I320" s="3"/>
      <c r="J320" s="12"/>
      <c r="K320" s="70"/>
      <c r="L320" s="18">
        <f t="shared" si="250"/>
        <v>1</v>
      </c>
      <c r="M320" s="3"/>
      <c r="N320" s="62">
        <v>1</v>
      </c>
      <c r="O320" s="70"/>
      <c r="P320" s="15">
        <f t="shared" si="313"/>
        <v>0</v>
      </c>
      <c r="Q320" s="3"/>
      <c r="R320" s="12"/>
      <c r="S320" s="93"/>
    </row>
    <row r="321" spans="1:19" x14ac:dyDescent="0.4">
      <c r="A321" s="26"/>
      <c r="B321" s="24" t="s">
        <v>253</v>
      </c>
      <c r="C321" s="48">
        <f t="shared" si="323"/>
        <v>1</v>
      </c>
      <c r="D321" s="37">
        <f t="shared" si="309"/>
        <v>0</v>
      </c>
      <c r="E321" s="3"/>
      <c r="F321" s="12"/>
      <c r="G321" s="70"/>
      <c r="H321" s="15">
        <f t="shared" ref="H321:H322" si="407">I321+J321+K321</f>
        <v>0</v>
      </c>
      <c r="I321" s="3"/>
      <c r="J321" s="12"/>
      <c r="K321" s="70"/>
      <c r="L321" s="18">
        <f t="shared" ref="L321:L322" si="408">M321+N321+O321</f>
        <v>1</v>
      </c>
      <c r="M321" s="3"/>
      <c r="N321" s="62">
        <v>1</v>
      </c>
      <c r="O321" s="70"/>
      <c r="P321" s="15">
        <f t="shared" ref="P321:P322" si="409">Q321+R321+S321</f>
        <v>0</v>
      </c>
      <c r="Q321" s="3"/>
      <c r="R321" s="12"/>
      <c r="S321" s="93"/>
    </row>
    <row r="322" spans="1:19" x14ac:dyDescent="0.4">
      <c r="A322" s="26"/>
      <c r="B322" s="24" t="s">
        <v>348</v>
      </c>
      <c r="C322" s="48">
        <f t="shared" ref="C322" si="410">D322+H322+L322+P322</f>
        <v>1</v>
      </c>
      <c r="D322" s="37">
        <f t="shared" ref="D322" si="411">E322+F322+G322</f>
        <v>0</v>
      </c>
      <c r="E322" s="3"/>
      <c r="F322" s="12"/>
      <c r="G322" s="70"/>
      <c r="H322" s="15">
        <f t="shared" si="407"/>
        <v>1</v>
      </c>
      <c r="I322" s="3">
        <v>1</v>
      </c>
      <c r="J322" s="12"/>
      <c r="K322" s="70"/>
      <c r="L322" s="18">
        <f t="shared" si="408"/>
        <v>0</v>
      </c>
      <c r="M322" s="3"/>
      <c r="N322" s="62"/>
      <c r="O322" s="70"/>
      <c r="P322" s="15">
        <f t="shared" si="409"/>
        <v>0</v>
      </c>
      <c r="Q322" s="3"/>
      <c r="R322" s="12"/>
      <c r="S322" s="93"/>
    </row>
    <row r="323" spans="1:19" ht="19.5" thickBot="1" x14ac:dyDescent="0.45">
      <c r="A323" s="26"/>
      <c r="B323" s="25" t="s">
        <v>254</v>
      </c>
      <c r="C323" s="49">
        <f t="shared" si="323"/>
        <v>1</v>
      </c>
      <c r="D323" s="38">
        <f t="shared" si="309"/>
        <v>0</v>
      </c>
      <c r="E323" s="20"/>
      <c r="F323" s="21"/>
      <c r="G323" s="71"/>
      <c r="H323" s="19">
        <f t="shared" si="394"/>
        <v>0</v>
      </c>
      <c r="I323" s="20"/>
      <c r="J323" s="21"/>
      <c r="K323" s="71"/>
      <c r="L323" s="22">
        <f t="shared" si="250"/>
        <v>1</v>
      </c>
      <c r="M323" s="20"/>
      <c r="N323" s="63">
        <v>1</v>
      </c>
      <c r="O323" s="71"/>
      <c r="P323" s="19">
        <f t="shared" si="313"/>
        <v>0</v>
      </c>
      <c r="Q323" s="20"/>
      <c r="R323" s="21"/>
      <c r="S323" s="89"/>
    </row>
    <row r="324" spans="1:19" ht="20.25" thickTop="1" thickBot="1" x14ac:dyDescent="0.45">
      <c r="A324" s="130" t="s">
        <v>426</v>
      </c>
      <c r="B324" s="131"/>
      <c r="C324" s="46">
        <f t="shared" si="323"/>
        <v>1</v>
      </c>
      <c r="D324" s="35">
        <f t="shared" si="309"/>
        <v>0</v>
      </c>
      <c r="E324" s="7">
        <f>E325</f>
        <v>0</v>
      </c>
      <c r="F324" s="10">
        <f>F325</f>
        <v>0</v>
      </c>
      <c r="G324" s="68">
        <f t="shared" ref="G324:G329" si="412">G325</f>
        <v>0</v>
      </c>
      <c r="H324" s="13">
        <f t="shared" si="394"/>
        <v>1</v>
      </c>
      <c r="I324" s="7">
        <f t="shared" ref="I324:J329" si="413">I325</f>
        <v>0</v>
      </c>
      <c r="J324" s="10">
        <f t="shared" si="413"/>
        <v>1</v>
      </c>
      <c r="K324" s="68">
        <f t="shared" ref="K324:O329" si="414">K325</f>
        <v>0</v>
      </c>
      <c r="L324" s="16">
        <f t="shared" si="250"/>
        <v>0</v>
      </c>
      <c r="M324" s="7">
        <f t="shared" si="414"/>
        <v>0</v>
      </c>
      <c r="N324" s="60">
        <f t="shared" si="414"/>
        <v>0</v>
      </c>
      <c r="O324" s="68">
        <f t="shared" si="414"/>
        <v>0</v>
      </c>
      <c r="P324" s="13">
        <f t="shared" si="313"/>
        <v>0</v>
      </c>
      <c r="Q324" s="7">
        <f t="shared" ref="Q324:S329" si="415">Q325</f>
        <v>0</v>
      </c>
      <c r="R324" s="10">
        <f t="shared" si="415"/>
        <v>0</v>
      </c>
      <c r="S324" s="91">
        <f t="shared" si="415"/>
        <v>0</v>
      </c>
    </row>
    <row r="325" spans="1:19" ht="20.25" thickTop="1" thickBot="1" x14ac:dyDescent="0.45">
      <c r="A325" s="26"/>
      <c r="B325" s="2" t="s">
        <v>427</v>
      </c>
      <c r="C325" s="45">
        <f t="shared" si="323"/>
        <v>1</v>
      </c>
      <c r="D325" s="39">
        <f t="shared" si="309"/>
        <v>0</v>
      </c>
      <c r="E325" s="29"/>
      <c r="F325" s="51"/>
      <c r="G325" s="72"/>
      <c r="H325" s="31">
        <f t="shared" si="394"/>
        <v>1</v>
      </c>
      <c r="I325" s="29"/>
      <c r="J325" s="51">
        <v>1</v>
      </c>
      <c r="K325" s="72"/>
      <c r="L325" s="53">
        <f>M325+N325+O325</f>
        <v>0</v>
      </c>
      <c r="M325" s="29"/>
      <c r="N325" s="64"/>
      <c r="O325" s="72"/>
      <c r="P325" s="31">
        <f t="shared" si="313"/>
        <v>0</v>
      </c>
      <c r="Q325" s="29"/>
      <c r="R325" s="51"/>
      <c r="S325" s="94"/>
    </row>
    <row r="326" spans="1:19" ht="20.25" thickTop="1" thickBot="1" x14ac:dyDescent="0.45">
      <c r="A326" s="130" t="s">
        <v>350</v>
      </c>
      <c r="B326" s="131"/>
      <c r="C326" s="46">
        <f t="shared" ref="C326:C328" si="416">D326+H326+L326+P326</f>
        <v>2</v>
      </c>
      <c r="D326" s="35">
        <f t="shared" ref="D326:D328" si="417">E326+F326+G326</f>
        <v>1</v>
      </c>
      <c r="E326" s="7">
        <f>SUM(E327:E328)</f>
        <v>1</v>
      </c>
      <c r="F326" s="10">
        <f t="shared" ref="F326:G326" si="418">SUM(F327:F328)</f>
        <v>0</v>
      </c>
      <c r="G326" s="68">
        <f t="shared" si="418"/>
        <v>0</v>
      </c>
      <c r="H326" s="13">
        <f t="shared" ref="H326:H328" si="419">I326+J326+K326</f>
        <v>0</v>
      </c>
      <c r="I326" s="7">
        <f t="shared" ref="I326:K326" si="420">SUM(I327:I328)</f>
        <v>0</v>
      </c>
      <c r="J326" s="10">
        <f t="shared" si="420"/>
        <v>0</v>
      </c>
      <c r="K326" s="68">
        <f t="shared" si="420"/>
        <v>0</v>
      </c>
      <c r="L326" s="16">
        <f t="shared" ref="L326" si="421">M326+N326+O326</f>
        <v>1</v>
      </c>
      <c r="M326" s="7">
        <f t="shared" ref="M326:O326" si="422">SUM(M327:M328)</f>
        <v>1</v>
      </c>
      <c r="N326" s="60">
        <f t="shared" si="422"/>
        <v>0</v>
      </c>
      <c r="O326" s="68">
        <f t="shared" si="422"/>
        <v>0</v>
      </c>
      <c r="P326" s="13">
        <f t="shared" ref="P326:P328" si="423">Q326+R326+S326</f>
        <v>0</v>
      </c>
      <c r="Q326" s="7">
        <f>SUM(Q327:Q328)</f>
        <v>0</v>
      </c>
      <c r="R326" s="10">
        <f t="shared" si="415"/>
        <v>0</v>
      </c>
      <c r="S326" s="91">
        <f t="shared" si="415"/>
        <v>0</v>
      </c>
    </row>
    <row r="327" spans="1:19" ht="19.5" thickTop="1" x14ac:dyDescent="0.4">
      <c r="A327" s="26"/>
      <c r="B327" s="2" t="s">
        <v>351</v>
      </c>
      <c r="C327" s="45">
        <f t="shared" si="416"/>
        <v>1</v>
      </c>
      <c r="D327" s="39">
        <f t="shared" si="417"/>
        <v>0</v>
      </c>
      <c r="E327" s="29"/>
      <c r="F327" s="51"/>
      <c r="G327" s="72"/>
      <c r="H327" s="31">
        <f t="shared" si="419"/>
        <v>0</v>
      </c>
      <c r="I327" s="29"/>
      <c r="J327" s="51"/>
      <c r="K327" s="72"/>
      <c r="L327" s="53">
        <f>M327+N327+O327</f>
        <v>1</v>
      </c>
      <c r="M327" s="29">
        <v>1</v>
      </c>
      <c r="N327" s="64"/>
      <c r="O327" s="72"/>
      <c r="P327" s="31">
        <f t="shared" si="423"/>
        <v>0</v>
      </c>
      <c r="Q327" s="29"/>
      <c r="R327" s="51"/>
      <c r="S327" s="94"/>
    </row>
    <row r="328" spans="1:19" ht="19.5" thickBot="1" x14ac:dyDescent="0.45">
      <c r="A328" s="26"/>
      <c r="B328" s="24" t="s">
        <v>428</v>
      </c>
      <c r="C328" s="48">
        <f t="shared" si="416"/>
        <v>1</v>
      </c>
      <c r="D328" s="37">
        <f t="shared" si="417"/>
        <v>1</v>
      </c>
      <c r="E328" s="3">
        <v>1</v>
      </c>
      <c r="F328" s="12"/>
      <c r="G328" s="70"/>
      <c r="H328" s="15">
        <f t="shared" si="419"/>
        <v>0</v>
      </c>
      <c r="I328" s="3"/>
      <c r="J328" s="12"/>
      <c r="K328" s="70"/>
      <c r="L328" s="18">
        <f t="shared" ref="L328" si="424">M328+N328+O328</f>
        <v>0</v>
      </c>
      <c r="M328" s="3"/>
      <c r="N328" s="62"/>
      <c r="O328" s="70"/>
      <c r="P328" s="15">
        <f t="shared" si="423"/>
        <v>0</v>
      </c>
      <c r="Q328" s="3"/>
      <c r="R328" s="12"/>
      <c r="S328" s="93"/>
    </row>
    <row r="329" spans="1:19" ht="20.25" thickTop="1" thickBot="1" x14ac:dyDescent="0.45">
      <c r="A329" s="130" t="s">
        <v>107</v>
      </c>
      <c r="B329" s="131"/>
      <c r="C329" s="46">
        <f t="shared" si="323"/>
        <v>331</v>
      </c>
      <c r="D329" s="35">
        <f t="shared" si="309"/>
        <v>16</v>
      </c>
      <c r="E329" s="7">
        <f>E330</f>
        <v>10</v>
      </c>
      <c r="F329" s="10">
        <f>F330</f>
        <v>4</v>
      </c>
      <c r="G329" s="68">
        <f t="shared" si="412"/>
        <v>2</v>
      </c>
      <c r="H329" s="13">
        <f t="shared" si="394"/>
        <v>37</v>
      </c>
      <c r="I329" s="7">
        <f t="shared" si="413"/>
        <v>29</v>
      </c>
      <c r="J329" s="10">
        <f t="shared" si="413"/>
        <v>7</v>
      </c>
      <c r="K329" s="68">
        <f t="shared" si="414"/>
        <v>1</v>
      </c>
      <c r="L329" s="16">
        <f t="shared" si="250"/>
        <v>271</v>
      </c>
      <c r="M329" s="7">
        <f t="shared" si="414"/>
        <v>146</v>
      </c>
      <c r="N329" s="60">
        <f t="shared" si="414"/>
        <v>116</v>
      </c>
      <c r="O329" s="68">
        <f t="shared" si="414"/>
        <v>9</v>
      </c>
      <c r="P329" s="13">
        <f t="shared" si="313"/>
        <v>7</v>
      </c>
      <c r="Q329" s="7">
        <f t="shared" si="415"/>
        <v>5</v>
      </c>
      <c r="R329" s="10">
        <f t="shared" si="415"/>
        <v>2</v>
      </c>
      <c r="S329" s="91">
        <f t="shared" si="415"/>
        <v>0</v>
      </c>
    </row>
    <row r="330" spans="1:19" ht="20.25" thickTop="1" thickBot="1" x14ac:dyDescent="0.45">
      <c r="A330" s="26"/>
      <c r="B330" s="2" t="s">
        <v>107</v>
      </c>
      <c r="C330" s="45">
        <f t="shared" si="323"/>
        <v>331</v>
      </c>
      <c r="D330" s="39">
        <f t="shared" si="309"/>
        <v>16</v>
      </c>
      <c r="E330" s="29">
        <v>10</v>
      </c>
      <c r="F330" s="51">
        <v>4</v>
      </c>
      <c r="G330" s="72">
        <v>2</v>
      </c>
      <c r="H330" s="31">
        <f t="shared" si="394"/>
        <v>37</v>
      </c>
      <c r="I330" s="29">
        <v>29</v>
      </c>
      <c r="J330" s="51">
        <v>7</v>
      </c>
      <c r="K330" s="72">
        <v>1</v>
      </c>
      <c r="L330" s="53">
        <f>M330+N330+O330</f>
        <v>271</v>
      </c>
      <c r="M330" s="29">
        <v>146</v>
      </c>
      <c r="N330" s="64">
        <v>116</v>
      </c>
      <c r="O330" s="72">
        <v>9</v>
      </c>
      <c r="P330" s="31">
        <f t="shared" si="313"/>
        <v>7</v>
      </c>
      <c r="Q330" s="29">
        <v>5</v>
      </c>
      <c r="R330" s="51">
        <v>2</v>
      </c>
      <c r="S330" s="94"/>
    </row>
    <row r="331" spans="1:19" ht="20.25" thickTop="1" thickBot="1" x14ac:dyDescent="0.45">
      <c r="A331" s="130" t="s">
        <v>108</v>
      </c>
      <c r="B331" s="131"/>
      <c r="C331" s="46">
        <f t="shared" si="323"/>
        <v>19</v>
      </c>
      <c r="D331" s="35">
        <f t="shared" si="309"/>
        <v>0</v>
      </c>
      <c r="E331" s="7">
        <f>SUM(E332:E336)</f>
        <v>0</v>
      </c>
      <c r="F331" s="10">
        <f>SUM(F332:F336)</f>
        <v>0</v>
      </c>
      <c r="G331" s="68">
        <f t="shared" ref="G331" si="425">SUM(G332:G336)</f>
        <v>0</v>
      </c>
      <c r="H331" s="13">
        <f t="shared" si="394"/>
        <v>1</v>
      </c>
      <c r="I331" s="7">
        <f t="shared" ref="I331:K331" si="426">SUM(I332:I336)</f>
        <v>0</v>
      </c>
      <c r="J331" s="10">
        <f t="shared" si="426"/>
        <v>1</v>
      </c>
      <c r="K331" s="68">
        <f t="shared" si="426"/>
        <v>0</v>
      </c>
      <c r="L331" s="16">
        <f t="shared" si="250"/>
        <v>18</v>
      </c>
      <c r="M331" s="7">
        <f t="shared" ref="M331:N331" si="427">SUM(M332:M336)</f>
        <v>11</v>
      </c>
      <c r="N331" s="60">
        <f t="shared" si="427"/>
        <v>7</v>
      </c>
      <c r="O331" s="68">
        <f t="shared" ref="O331" si="428">SUM(O332:O336)</f>
        <v>0</v>
      </c>
      <c r="P331" s="13">
        <f t="shared" si="313"/>
        <v>0</v>
      </c>
      <c r="Q331" s="7">
        <f t="shared" ref="Q331:S331" si="429">SUM(Q332:Q336)</f>
        <v>0</v>
      </c>
      <c r="R331" s="10">
        <f t="shared" ref="R331" si="430">SUM(R332:R336)</f>
        <v>0</v>
      </c>
      <c r="S331" s="91">
        <f t="shared" si="429"/>
        <v>0</v>
      </c>
    </row>
    <row r="332" spans="1:19" ht="19.5" thickTop="1" x14ac:dyDescent="0.4">
      <c r="A332" s="26"/>
      <c r="B332" s="23" t="s">
        <v>109</v>
      </c>
      <c r="C332" s="47">
        <f t="shared" si="323"/>
        <v>2</v>
      </c>
      <c r="D332" s="36">
        <f t="shared" si="309"/>
        <v>0</v>
      </c>
      <c r="E332" s="4"/>
      <c r="F332" s="11"/>
      <c r="G332" s="69"/>
      <c r="H332" s="14">
        <f t="shared" si="394"/>
        <v>0</v>
      </c>
      <c r="I332" s="4"/>
      <c r="J332" s="11"/>
      <c r="K332" s="69"/>
      <c r="L332" s="17">
        <f t="shared" si="250"/>
        <v>2</v>
      </c>
      <c r="M332" s="4">
        <v>1</v>
      </c>
      <c r="N332" s="61">
        <v>1</v>
      </c>
      <c r="O332" s="69"/>
      <c r="P332" s="14">
        <f t="shared" si="313"/>
        <v>0</v>
      </c>
      <c r="Q332" s="4"/>
      <c r="R332" s="11"/>
      <c r="S332" s="92"/>
    </row>
    <row r="333" spans="1:19" x14ac:dyDescent="0.4">
      <c r="A333" s="26"/>
      <c r="B333" s="24" t="s">
        <v>110</v>
      </c>
      <c r="C333" s="48">
        <f t="shared" si="323"/>
        <v>11</v>
      </c>
      <c r="D333" s="37">
        <f t="shared" si="309"/>
        <v>0</v>
      </c>
      <c r="E333" s="3"/>
      <c r="F333" s="12"/>
      <c r="G333" s="70"/>
      <c r="H333" s="15">
        <f t="shared" si="394"/>
        <v>0</v>
      </c>
      <c r="I333" s="3"/>
      <c r="J333" s="12"/>
      <c r="K333" s="70"/>
      <c r="L333" s="18">
        <f t="shared" si="250"/>
        <v>11</v>
      </c>
      <c r="M333" s="3">
        <v>7</v>
      </c>
      <c r="N333" s="62">
        <v>4</v>
      </c>
      <c r="O333" s="70"/>
      <c r="P333" s="15">
        <f t="shared" si="313"/>
        <v>0</v>
      </c>
      <c r="Q333" s="3"/>
      <c r="R333" s="12"/>
      <c r="S333" s="93"/>
    </row>
    <row r="334" spans="1:19" x14ac:dyDescent="0.4">
      <c r="A334" s="26"/>
      <c r="B334" s="24" t="s">
        <v>199</v>
      </c>
      <c r="C334" s="48">
        <f t="shared" ref="C334" si="431">D334+H334+L334+P334</f>
        <v>3</v>
      </c>
      <c r="D334" s="37">
        <f t="shared" ref="D334" si="432">E334+F334+G334</f>
        <v>0</v>
      </c>
      <c r="E334" s="3"/>
      <c r="F334" s="12"/>
      <c r="G334" s="70"/>
      <c r="H334" s="15">
        <f t="shared" ref="H334" si="433">I334+J334+K334</f>
        <v>1</v>
      </c>
      <c r="I334" s="3"/>
      <c r="J334" s="12">
        <v>1</v>
      </c>
      <c r="K334" s="70"/>
      <c r="L334" s="18">
        <f t="shared" si="250"/>
        <v>2</v>
      </c>
      <c r="M334" s="3"/>
      <c r="N334" s="62">
        <v>2</v>
      </c>
      <c r="O334" s="70"/>
      <c r="P334" s="15">
        <f t="shared" ref="P334" si="434">Q334+R334+S334</f>
        <v>0</v>
      </c>
      <c r="Q334" s="3"/>
      <c r="R334" s="12"/>
      <c r="S334" s="93"/>
    </row>
    <row r="335" spans="1:19" x14ac:dyDescent="0.4">
      <c r="A335" s="26"/>
      <c r="B335" t="s">
        <v>316</v>
      </c>
      <c r="C335" s="48">
        <f t="shared" si="323"/>
        <v>2</v>
      </c>
      <c r="D335" s="37">
        <f t="shared" si="309"/>
        <v>0</v>
      </c>
      <c r="E335" s="3"/>
      <c r="F335" s="12"/>
      <c r="G335" s="70"/>
      <c r="H335" s="15">
        <f t="shared" si="394"/>
        <v>0</v>
      </c>
      <c r="I335" s="3"/>
      <c r="J335" s="12"/>
      <c r="K335" s="70"/>
      <c r="L335" s="18">
        <f t="shared" ref="L335" si="435">M335+N335+O335</f>
        <v>2</v>
      </c>
      <c r="M335" s="3">
        <v>2</v>
      </c>
      <c r="N335" s="62"/>
      <c r="O335" s="70"/>
      <c r="P335" s="15">
        <f t="shared" si="313"/>
        <v>0</v>
      </c>
      <c r="Q335" s="3"/>
      <c r="R335" s="12"/>
      <c r="S335" s="93"/>
    </row>
    <row r="336" spans="1:19" ht="19.5" thickBot="1" x14ac:dyDescent="0.45">
      <c r="A336" s="26"/>
      <c r="B336" t="s">
        <v>317</v>
      </c>
      <c r="C336" s="49">
        <f t="shared" si="323"/>
        <v>1</v>
      </c>
      <c r="D336" s="38">
        <f t="shared" si="309"/>
        <v>0</v>
      </c>
      <c r="E336" s="20"/>
      <c r="F336" s="21"/>
      <c r="G336" s="71"/>
      <c r="H336" s="19">
        <f t="shared" si="394"/>
        <v>0</v>
      </c>
      <c r="I336" s="20"/>
      <c r="J336" s="21"/>
      <c r="K336" s="71"/>
      <c r="L336" s="22">
        <f t="shared" si="250"/>
        <v>1</v>
      </c>
      <c r="M336" s="20">
        <v>1</v>
      </c>
      <c r="N336" s="63"/>
      <c r="O336" s="71"/>
      <c r="P336" s="19">
        <f t="shared" si="313"/>
        <v>0</v>
      </c>
      <c r="Q336" s="20"/>
      <c r="R336" s="21"/>
      <c r="S336" s="89"/>
    </row>
    <row r="337" spans="1:19" ht="20.25" thickTop="1" thickBot="1" x14ac:dyDescent="0.45">
      <c r="A337" s="130" t="s">
        <v>140</v>
      </c>
      <c r="B337" s="131"/>
      <c r="C337" s="46">
        <f t="shared" si="323"/>
        <v>15</v>
      </c>
      <c r="D337" s="35">
        <f t="shared" ref="D337:D357" si="436">E337+F337+G337</f>
        <v>0</v>
      </c>
      <c r="E337" s="7">
        <f>SUM(E338:E350)</f>
        <v>0</v>
      </c>
      <c r="F337" s="10">
        <f>SUM(F338:F350)</f>
        <v>0</v>
      </c>
      <c r="G337" s="68">
        <f>SUM(G338:G350)</f>
        <v>0</v>
      </c>
      <c r="H337" s="13">
        <f t="shared" si="394"/>
        <v>2</v>
      </c>
      <c r="I337" s="7">
        <f>SUM(I338:I350)</f>
        <v>1</v>
      </c>
      <c r="J337" s="10">
        <f>SUM(J338:J350)</f>
        <v>1</v>
      </c>
      <c r="K337" s="68">
        <f>SUM(K338:K350)</f>
        <v>0</v>
      </c>
      <c r="L337" s="16">
        <f t="shared" si="250"/>
        <v>13</v>
      </c>
      <c r="M337" s="7">
        <f>SUM(M338:M350)</f>
        <v>5</v>
      </c>
      <c r="N337" s="60">
        <f>SUM(N338:N350)</f>
        <v>8</v>
      </c>
      <c r="O337" s="68">
        <f>SUM(O338:O350)</f>
        <v>0</v>
      </c>
      <c r="P337" s="13">
        <f t="shared" si="313"/>
        <v>0</v>
      </c>
      <c r="Q337" s="7">
        <f>SUM(Q338:Q350)</f>
        <v>0</v>
      </c>
      <c r="R337" s="10">
        <f>SUM(R338:R350)</f>
        <v>0</v>
      </c>
      <c r="S337" s="91">
        <f>SUM(S338:S350)</f>
        <v>0</v>
      </c>
    </row>
    <row r="338" spans="1:19" ht="19.5" thickTop="1" x14ac:dyDescent="0.4">
      <c r="A338" s="26"/>
      <c r="B338" s="23" t="s">
        <v>352</v>
      </c>
      <c r="C338" s="47">
        <f t="shared" si="323"/>
        <v>1</v>
      </c>
      <c r="D338" s="36">
        <f t="shared" si="436"/>
        <v>0</v>
      </c>
      <c r="E338" s="4"/>
      <c r="F338" s="11"/>
      <c r="G338" s="69"/>
      <c r="H338" s="14">
        <f t="shared" si="394"/>
        <v>1</v>
      </c>
      <c r="I338" s="4"/>
      <c r="J338" s="11">
        <v>1</v>
      </c>
      <c r="K338" s="69"/>
      <c r="L338" s="17">
        <f t="shared" si="250"/>
        <v>0</v>
      </c>
      <c r="M338" s="4"/>
      <c r="N338" s="61"/>
      <c r="O338" s="69"/>
      <c r="P338" s="14">
        <f t="shared" si="313"/>
        <v>0</v>
      </c>
      <c r="Q338" s="4"/>
      <c r="R338" s="11"/>
      <c r="S338" s="92"/>
    </row>
    <row r="339" spans="1:19" x14ac:dyDescent="0.4">
      <c r="A339" s="26"/>
      <c r="B339" s="24" t="s">
        <v>141</v>
      </c>
      <c r="C339" s="48">
        <f t="shared" ref="C339" si="437">D339+H339+L339+P339</f>
        <v>2</v>
      </c>
      <c r="D339" s="37">
        <f t="shared" ref="D339" si="438">E339+F339+G339</f>
        <v>0</v>
      </c>
      <c r="E339" s="3"/>
      <c r="F339" s="12"/>
      <c r="G339" s="70"/>
      <c r="H339" s="15">
        <f t="shared" si="394"/>
        <v>0</v>
      </c>
      <c r="I339" s="3"/>
      <c r="J339" s="12"/>
      <c r="K339" s="70"/>
      <c r="L339" s="18">
        <f t="shared" ref="L339" si="439">M339+N339+O339</f>
        <v>2</v>
      </c>
      <c r="M339" s="3">
        <v>1</v>
      </c>
      <c r="N339" s="62">
        <v>1</v>
      </c>
      <c r="O339" s="70"/>
      <c r="P339" s="15">
        <f t="shared" ref="P339" si="440">Q339+R339+S339</f>
        <v>0</v>
      </c>
      <c r="Q339" s="3"/>
      <c r="R339" s="12"/>
      <c r="S339" s="93"/>
    </row>
    <row r="340" spans="1:19" x14ac:dyDescent="0.4">
      <c r="A340" s="26"/>
      <c r="B340" s="24" t="s">
        <v>273</v>
      </c>
      <c r="C340" s="48">
        <f t="shared" si="323"/>
        <v>1</v>
      </c>
      <c r="D340" s="37">
        <f t="shared" si="436"/>
        <v>0</v>
      </c>
      <c r="E340" s="3"/>
      <c r="F340" s="12"/>
      <c r="G340" s="70"/>
      <c r="H340" s="15">
        <f t="shared" ref="H340" si="441">I340+J340+K340</f>
        <v>0</v>
      </c>
      <c r="I340" s="3"/>
      <c r="J340" s="12"/>
      <c r="K340" s="70"/>
      <c r="L340" s="18">
        <f t="shared" ref="L340" si="442">M340+N340+O340</f>
        <v>1</v>
      </c>
      <c r="M340" s="3"/>
      <c r="N340" s="62">
        <v>1</v>
      </c>
      <c r="O340" s="70"/>
      <c r="P340" s="15">
        <f t="shared" si="313"/>
        <v>0</v>
      </c>
      <c r="Q340" s="3"/>
      <c r="R340" s="12"/>
      <c r="S340" s="93"/>
    </row>
    <row r="341" spans="1:19" x14ac:dyDescent="0.4">
      <c r="A341" s="26"/>
      <c r="B341" s="24" t="s">
        <v>270</v>
      </c>
      <c r="C341" s="48">
        <f t="shared" si="323"/>
        <v>1</v>
      </c>
      <c r="D341" s="37">
        <f t="shared" si="436"/>
        <v>0</v>
      </c>
      <c r="E341" s="3"/>
      <c r="F341" s="12"/>
      <c r="G341" s="70"/>
      <c r="H341" s="15">
        <f t="shared" si="394"/>
        <v>0</v>
      </c>
      <c r="I341" s="3"/>
      <c r="J341" s="12"/>
      <c r="K341" s="70"/>
      <c r="L341" s="18">
        <f t="shared" ref="L341" si="443">M341+N341+O341</f>
        <v>1</v>
      </c>
      <c r="M341" s="3"/>
      <c r="N341" s="62">
        <v>1</v>
      </c>
      <c r="O341" s="70"/>
      <c r="P341" s="15">
        <f t="shared" ref="P341" si="444">Q341+R341+S341</f>
        <v>0</v>
      </c>
      <c r="Q341" s="3"/>
      <c r="R341" s="12"/>
      <c r="S341" s="93"/>
    </row>
    <row r="342" spans="1:19" x14ac:dyDescent="0.4">
      <c r="A342" s="26"/>
      <c r="B342" s="24" t="s">
        <v>200</v>
      </c>
      <c r="C342" s="48">
        <f t="shared" si="323"/>
        <v>1</v>
      </c>
      <c r="D342" s="37">
        <f t="shared" si="436"/>
        <v>0</v>
      </c>
      <c r="E342" s="3"/>
      <c r="F342" s="12"/>
      <c r="G342" s="70"/>
      <c r="H342" s="15">
        <f t="shared" ref="H342" si="445">I342+J342+K342</f>
        <v>1</v>
      </c>
      <c r="I342" s="3">
        <v>1</v>
      </c>
      <c r="J342" s="12"/>
      <c r="K342" s="70"/>
      <c r="L342" s="18">
        <f t="shared" ref="L342" si="446">M342+N342+O342</f>
        <v>0</v>
      </c>
      <c r="M342" s="3"/>
      <c r="N342" s="62"/>
      <c r="O342" s="70"/>
      <c r="P342" s="15">
        <f t="shared" si="313"/>
        <v>0</v>
      </c>
      <c r="Q342" s="3"/>
      <c r="R342" s="12"/>
      <c r="S342" s="93"/>
    </row>
    <row r="343" spans="1:19" x14ac:dyDescent="0.4">
      <c r="A343" s="26"/>
      <c r="B343" s="24" t="s">
        <v>240</v>
      </c>
      <c r="C343" s="48">
        <f t="shared" si="323"/>
        <v>2</v>
      </c>
      <c r="D343" s="37">
        <f t="shared" si="436"/>
        <v>0</v>
      </c>
      <c r="E343" s="3"/>
      <c r="F343" s="12"/>
      <c r="G343" s="70"/>
      <c r="H343" s="15">
        <f t="shared" si="394"/>
        <v>0</v>
      </c>
      <c r="I343" s="3"/>
      <c r="J343" s="12"/>
      <c r="K343" s="70"/>
      <c r="L343" s="18">
        <f t="shared" ref="L343" si="447">M343+N343+O343</f>
        <v>2</v>
      </c>
      <c r="M343" s="3"/>
      <c r="N343" s="62">
        <v>2</v>
      </c>
      <c r="O343" s="70"/>
      <c r="P343" s="15">
        <f t="shared" si="313"/>
        <v>0</v>
      </c>
      <c r="Q343" s="3"/>
      <c r="R343" s="12"/>
      <c r="S343" s="93"/>
    </row>
    <row r="344" spans="1:19" x14ac:dyDescent="0.4">
      <c r="A344" s="26"/>
      <c r="B344" s="24" t="s">
        <v>241</v>
      </c>
      <c r="C344" s="48">
        <f t="shared" si="323"/>
        <v>1</v>
      </c>
      <c r="D344" s="37">
        <f t="shared" si="436"/>
        <v>0</v>
      </c>
      <c r="E344" s="3"/>
      <c r="F344" s="12"/>
      <c r="G344" s="70"/>
      <c r="H344" s="15">
        <f t="shared" ref="H344" si="448">I344+J344+K344</f>
        <v>0</v>
      </c>
      <c r="I344" s="3"/>
      <c r="J344" s="12"/>
      <c r="K344" s="70"/>
      <c r="L344" s="18">
        <f t="shared" ref="L344" si="449">M344+N344+O344</f>
        <v>1</v>
      </c>
      <c r="M344" s="3">
        <v>1</v>
      </c>
      <c r="N344" s="62"/>
      <c r="O344" s="70"/>
      <c r="P344" s="15">
        <f t="shared" si="313"/>
        <v>0</v>
      </c>
      <c r="Q344" s="3"/>
      <c r="R344" s="12"/>
      <c r="S344" s="93"/>
    </row>
    <row r="345" spans="1:19" x14ac:dyDescent="0.4">
      <c r="A345" s="26"/>
      <c r="B345" s="24" t="s">
        <v>202</v>
      </c>
      <c r="C345" s="48">
        <f t="shared" si="323"/>
        <v>1</v>
      </c>
      <c r="D345" s="37">
        <f t="shared" si="436"/>
        <v>0</v>
      </c>
      <c r="E345" s="3"/>
      <c r="F345" s="12"/>
      <c r="G345" s="70"/>
      <c r="H345" s="15">
        <f t="shared" si="394"/>
        <v>0</v>
      </c>
      <c r="I345" s="3"/>
      <c r="J345" s="12"/>
      <c r="K345" s="70"/>
      <c r="L345" s="18">
        <f t="shared" ref="L345:L346" si="450">M345+N345+O345</f>
        <v>1</v>
      </c>
      <c r="M345" s="3"/>
      <c r="N345" s="62">
        <v>1</v>
      </c>
      <c r="O345" s="70"/>
      <c r="P345" s="15">
        <f t="shared" si="313"/>
        <v>0</v>
      </c>
      <c r="Q345" s="3"/>
      <c r="R345" s="12"/>
      <c r="S345" s="93"/>
    </row>
    <row r="346" spans="1:19" x14ac:dyDescent="0.4">
      <c r="A346" s="26"/>
      <c r="B346" s="24" t="s">
        <v>255</v>
      </c>
      <c r="C346" s="48">
        <f t="shared" si="323"/>
        <v>1</v>
      </c>
      <c r="D346" s="37">
        <f t="shared" si="436"/>
        <v>0</v>
      </c>
      <c r="E346" s="3"/>
      <c r="F346" s="12"/>
      <c r="G346" s="70"/>
      <c r="H346" s="15">
        <f t="shared" ref="H346" si="451">I346+J346+K346</f>
        <v>0</v>
      </c>
      <c r="I346" s="3"/>
      <c r="J346" s="12"/>
      <c r="K346" s="70"/>
      <c r="L346" s="18">
        <f t="shared" si="450"/>
        <v>1</v>
      </c>
      <c r="M346" s="3">
        <v>1</v>
      </c>
      <c r="N346" s="62"/>
      <c r="O346" s="70"/>
      <c r="P346" s="15">
        <f t="shared" ref="P346" si="452">Q346+R346+S346</f>
        <v>0</v>
      </c>
      <c r="Q346" s="3"/>
      <c r="R346" s="12"/>
      <c r="S346" s="93"/>
    </row>
    <row r="347" spans="1:19" x14ac:dyDescent="0.4">
      <c r="A347" s="26"/>
      <c r="B347" s="24" t="s">
        <v>271</v>
      </c>
      <c r="C347" s="48">
        <f t="shared" si="323"/>
        <v>1</v>
      </c>
      <c r="D347" s="37">
        <f t="shared" si="436"/>
        <v>0</v>
      </c>
      <c r="E347" s="3"/>
      <c r="F347" s="12"/>
      <c r="G347" s="70"/>
      <c r="H347" s="15">
        <f t="shared" ref="H347" si="453">I347+J347+K347</f>
        <v>0</v>
      </c>
      <c r="I347" s="3"/>
      <c r="J347" s="12"/>
      <c r="K347" s="70"/>
      <c r="L347" s="18">
        <f t="shared" ref="L347" si="454">M347+N347+O347</f>
        <v>1</v>
      </c>
      <c r="M347" s="3">
        <v>1</v>
      </c>
      <c r="N347" s="62"/>
      <c r="O347" s="70"/>
      <c r="P347" s="15">
        <f t="shared" ref="P347" si="455">Q347+R347+S347</f>
        <v>0</v>
      </c>
      <c r="Q347" s="3"/>
      <c r="R347" s="12"/>
      <c r="S347" s="93"/>
    </row>
    <row r="348" spans="1:19" x14ac:dyDescent="0.4">
      <c r="A348" s="26"/>
      <c r="B348" s="24" t="s">
        <v>201</v>
      </c>
      <c r="C348" s="48">
        <f t="shared" ref="C348:C357" si="456">D348+H348+L348+P348</f>
        <v>1</v>
      </c>
      <c r="D348" s="37">
        <f t="shared" si="436"/>
        <v>0</v>
      </c>
      <c r="E348" s="3"/>
      <c r="F348" s="12"/>
      <c r="G348" s="70"/>
      <c r="H348" s="15">
        <f t="shared" si="394"/>
        <v>0</v>
      </c>
      <c r="I348" s="3"/>
      <c r="J348" s="12"/>
      <c r="K348" s="70"/>
      <c r="L348" s="18">
        <f t="shared" ref="L348" si="457">M348+N348+O348</f>
        <v>1</v>
      </c>
      <c r="M348" s="3">
        <v>1</v>
      </c>
      <c r="N348" s="62"/>
      <c r="O348" s="70"/>
      <c r="P348" s="15">
        <f t="shared" si="313"/>
        <v>0</v>
      </c>
      <c r="Q348" s="3"/>
      <c r="R348" s="12"/>
      <c r="S348" s="93"/>
    </row>
    <row r="349" spans="1:19" x14ac:dyDescent="0.4">
      <c r="A349" s="26"/>
      <c r="B349" s="24" t="s">
        <v>203</v>
      </c>
      <c r="C349" s="48">
        <f t="shared" si="456"/>
        <v>1</v>
      </c>
      <c r="D349" s="37">
        <f t="shared" si="436"/>
        <v>0</v>
      </c>
      <c r="E349" s="3"/>
      <c r="F349" s="12"/>
      <c r="G349" s="70"/>
      <c r="H349" s="15">
        <f t="shared" ref="H349" si="458">I349+J349+K349</f>
        <v>0</v>
      </c>
      <c r="I349" s="3"/>
      <c r="J349" s="12"/>
      <c r="K349" s="70"/>
      <c r="L349" s="18">
        <f t="shared" ref="L349" si="459">M349+N349+O349</f>
        <v>1</v>
      </c>
      <c r="M349" s="3"/>
      <c r="N349" s="62">
        <v>1</v>
      </c>
      <c r="O349" s="70"/>
      <c r="P349" s="15">
        <f t="shared" ref="P349" si="460">Q349+R349+S349</f>
        <v>0</v>
      </c>
      <c r="Q349" s="3"/>
      <c r="R349" s="12"/>
      <c r="S349" s="93"/>
    </row>
    <row r="350" spans="1:19" ht="19.5" thickBot="1" x14ac:dyDescent="0.45">
      <c r="A350" s="26"/>
      <c r="B350" s="25" t="s">
        <v>272</v>
      </c>
      <c r="C350" s="49">
        <f t="shared" si="456"/>
        <v>1</v>
      </c>
      <c r="D350" s="38">
        <f t="shared" si="436"/>
        <v>0</v>
      </c>
      <c r="E350" s="20"/>
      <c r="F350" s="21"/>
      <c r="G350" s="71"/>
      <c r="H350" s="19">
        <f t="shared" si="394"/>
        <v>0</v>
      </c>
      <c r="I350" s="20"/>
      <c r="J350" s="21"/>
      <c r="K350" s="71"/>
      <c r="L350" s="22">
        <f t="shared" ref="L350:L357" si="461">M350+N350+O350</f>
        <v>1</v>
      </c>
      <c r="M350" s="20"/>
      <c r="N350" s="63">
        <v>1</v>
      </c>
      <c r="O350" s="71"/>
      <c r="P350" s="19">
        <f t="shared" si="313"/>
        <v>0</v>
      </c>
      <c r="Q350" s="20"/>
      <c r="R350" s="21"/>
      <c r="S350" s="89"/>
    </row>
    <row r="351" spans="1:19" ht="20.25" thickTop="1" thickBot="1" x14ac:dyDescent="0.45">
      <c r="A351" s="130" t="s">
        <v>111</v>
      </c>
      <c r="B351" s="131"/>
      <c r="C351" s="46">
        <f t="shared" si="456"/>
        <v>11</v>
      </c>
      <c r="D351" s="35">
        <f t="shared" si="436"/>
        <v>0</v>
      </c>
      <c r="E351" s="7">
        <f>SUM(E352:E357)</f>
        <v>0</v>
      </c>
      <c r="F351" s="10">
        <f>SUM(F352:F357)</f>
        <v>0</v>
      </c>
      <c r="G351" s="68">
        <f t="shared" ref="G351" si="462">SUM(G352:G357)</f>
        <v>0</v>
      </c>
      <c r="H351" s="13">
        <f t="shared" si="394"/>
        <v>1</v>
      </c>
      <c r="I351" s="7">
        <f t="shared" ref="I351:K351" si="463">SUM(I352:I357)</f>
        <v>0</v>
      </c>
      <c r="J351" s="10">
        <f t="shared" si="463"/>
        <v>1</v>
      </c>
      <c r="K351" s="68">
        <f t="shared" si="463"/>
        <v>0</v>
      </c>
      <c r="L351" s="16">
        <f t="shared" si="461"/>
        <v>10</v>
      </c>
      <c r="M351" s="7">
        <f t="shared" ref="M351:N351" si="464">SUM(M352:M357)</f>
        <v>3</v>
      </c>
      <c r="N351" s="60">
        <f t="shared" si="464"/>
        <v>7</v>
      </c>
      <c r="O351" s="68">
        <f t="shared" ref="O351" si="465">SUM(O352:O357)</f>
        <v>0</v>
      </c>
      <c r="P351" s="13">
        <f t="shared" si="313"/>
        <v>0</v>
      </c>
      <c r="Q351" s="7">
        <f t="shared" ref="Q351:S351" si="466">SUM(Q352:Q357)</f>
        <v>0</v>
      </c>
      <c r="R351" s="10">
        <f t="shared" ref="R351" si="467">SUM(R352:R357)</f>
        <v>0</v>
      </c>
      <c r="S351" s="91">
        <f t="shared" si="466"/>
        <v>0</v>
      </c>
    </row>
    <row r="352" spans="1:19" ht="19.5" thickTop="1" x14ac:dyDescent="0.4">
      <c r="A352" s="26"/>
      <c r="B352" s="23" t="s">
        <v>112</v>
      </c>
      <c r="C352" s="47">
        <f t="shared" si="456"/>
        <v>1</v>
      </c>
      <c r="D352" s="36">
        <f t="shared" si="436"/>
        <v>0</v>
      </c>
      <c r="E352" s="4"/>
      <c r="F352" s="11"/>
      <c r="G352" s="69"/>
      <c r="H352" s="14">
        <f t="shared" si="394"/>
        <v>1</v>
      </c>
      <c r="I352" s="4"/>
      <c r="J352" s="11">
        <v>1</v>
      </c>
      <c r="K352" s="69"/>
      <c r="L352" s="17">
        <f t="shared" si="461"/>
        <v>0</v>
      </c>
      <c r="M352" s="4"/>
      <c r="N352" s="61"/>
      <c r="O352" s="69"/>
      <c r="P352" s="14">
        <f t="shared" si="313"/>
        <v>0</v>
      </c>
      <c r="Q352" s="4"/>
      <c r="R352" s="11"/>
      <c r="S352" s="92"/>
    </row>
    <row r="353" spans="1:19" x14ac:dyDescent="0.4">
      <c r="A353" s="26"/>
      <c r="B353" s="24" t="s">
        <v>113</v>
      </c>
      <c r="C353" s="48">
        <f t="shared" si="456"/>
        <v>2</v>
      </c>
      <c r="D353" s="37">
        <f t="shared" si="436"/>
        <v>0</v>
      </c>
      <c r="E353" s="3"/>
      <c r="F353" s="12"/>
      <c r="G353" s="70"/>
      <c r="H353" s="15">
        <f t="shared" ref="H353" si="468">I353+J353+K353</f>
        <v>0</v>
      </c>
      <c r="I353" s="3"/>
      <c r="J353" s="12"/>
      <c r="K353" s="70"/>
      <c r="L353" s="18">
        <f t="shared" ref="L353" si="469">M353+N353+O353</f>
        <v>2</v>
      </c>
      <c r="M353" s="3"/>
      <c r="N353" s="62">
        <v>2</v>
      </c>
      <c r="O353" s="70"/>
      <c r="P353" s="15">
        <f t="shared" ref="P353" si="470">Q353+R353+S353</f>
        <v>0</v>
      </c>
      <c r="Q353" s="3"/>
      <c r="R353" s="12"/>
      <c r="S353" s="93"/>
    </row>
    <row r="354" spans="1:19" x14ac:dyDescent="0.4">
      <c r="A354" s="26"/>
      <c r="B354" s="24" t="s">
        <v>256</v>
      </c>
      <c r="C354" s="48">
        <f t="shared" si="456"/>
        <v>5</v>
      </c>
      <c r="D354" s="37">
        <f t="shared" si="436"/>
        <v>0</v>
      </c>
      <c r="E354" s="3"/>
      <c r="F354" s="12"/>
      <c r="G354" s="70"/>
      <c r="H354" s="15">
        <f t="shared" ref="H354:H355" si="471">I354+J354+K354</f>
        <v>0</v>
      </c>
      <c r="I354" s="3"/>
      <c r="J354" s="12"/>
      <c r="K354" s="70"/>
      <c r="L354" s="18">
        <f t="shared" ref="L354:L355" si="472">M354+N354+O354</f>
        <v>5</v>
      </c>
      <c r="M354" s="3">
        <v>3</v>
      </c>
      <c r="N354" s="62">
        <v>2</v>
      </c>
      <c r="O354" s="70"/>
      <c r="P354" s="15">
        <f t="shared" ref="P354:P355" si="473">Q354+R354+S354</f>
        <v>0</v>
      </c>
      <c r="Q354" s="3"/>
      <c r="R354" s="12"/>
      <c r="S354" s="93"/>
    </row>
    <row r="355" spans="1:19" x14ac:dyDescent="0.4">
      <c r="A355" s="26"/>
      <c r="B355" s="24" t="s">
        <v>257</v>
      </c>
      <c r="C355" s="48">
        <f t="shared" ref="C355" si="474">D355+H355+L355+P355</f>
        <v>1</v>
      </c>
      <c r="D355" s="37">
        <f t="shared" ref="D355" si="475">E355+F355+G355</f>
        <v>0</v>
      </c>
      <c r="E355" s="3"/>
      <c r="F355" s="12"/>
      <c r="G355" s="70"/>
      <c r="H355" s="15">
        <f t="shared" si="471"/>
        <v>0</v>
      </c>
      <c r="I355" s="3"/>
      <c r="J355" s="12"/>
      <c r="K355" s="70"/>
      <c r="L355" s="18">
        <f t="shared" si="472"/>
        <v>1</v>
      </c>
      <c r="M355" s="3"/>
      <c r="N355" s="62">
        <v>1</v>
      </c>
      <c r="O355" s="70"/>
      <c r="P355" s="15">
        <f t="shared" si="473"/>
        <v>0</v>
      </c>
      <c r="Q355" s="3"/>
      <c r="R355" s="12"/>
      <c r="S355" s="93"/>
    </row>
    <row r="356" spans="1:19" x14ac:dyDescent="0.4">
      <c r="A356" s="26"/>
      <c r="B356" s="24" t="s">
        <v>318</v>
      </c>
      <c r="C356" s="48">
        <f t="shared" si="456"/>
        <v>1</v>
      </c>
      <c r="D356" s="37">
        <f t="shared" si="436"/>
        <v>0</v>
      </c>
      <c r="E356" s="3"/>
      <c r="F356" s="12"/>
      <c r="G356" s="70"/>
      <c r="H356" s="15">
        <f t="shared" si="394"/>
        <v>0</v>
      </c>
      <c r="I356" s="3"/>
      <c r="J356" s="12"/>
      <c r="K356" s="70"/>
      <c r="L356" s="18">
        <f t="shared" si="461"/>
        <v>1</v>
      </c>
      <c r="M356" s="3"/>
      <c r="N356" s="62">
        <v>1</v>
      </c>
      <c r="O356" s="70"/>
      <c r="P356" s="15">
        <f t="shared" si="313"/>
        <v>0</v>
      </c>
      <c r="Q356" s="3"/>
      <c r="R356" s="12"/>
      <c r="S356" s="93"/>
    </row>
    <row r="357" spans="1:19" ht="19.5" thickBot="1" x14ac:dyDescent="0.45">
      <c r="A357" s="30"/>
      <c r="B357" s="113" t="s">
        <v>319</v>
      </c>
      <c r="C357" s="50">
        <f t="shared" si="456"/>
        <v>1</v>
      </c>
      <c r="D357" s="40">
        <f t="shared" si="436"/>
        <v>0</v>
      </c>
      <c r="E357" s="28"/>
      <c r="F357" s="52"/>
      <c r="G357" s="73"/>
      <c r="H357" s="32">
        <f t="shared" si="394"/>
        <v>0</v>
      </c>
      <c r="I357" s="28"/>
      <c r="J357" s="52"/>
      <c r="K357" s="73"/>
      <c r="L357" s="54">
        <f t="shared" si="461"/>
        <v>1</v>
      </c>
      <c r="M357" s="28"/>
      <c r="N357" s="65">
        <v>1</v>
      </c>
      <c r="O357" s="73"/>
      <c r="P357" s="32">
        <f t="shared" si="313"/>
        <v>0</v>
      </c>
      <c r="Q357" s="28"/>
      <c r="R357" s="52"/>
      <c r="S357" s="95"/>
    </row>
    <row r="358" spans="1:19" ht="36" customHeight="1" thickTop="1" x14ac:dyDescent="0.4">
      <c r="A358" s="132" t="s">
        <v>401</v>
      </c>
      <c r="B358" s="132"/>
      <c r="C358" s="132"/>
      <c r="D358" s="132"/>
      <c r="E358" s="132"/>
      <c r="F358" s="132"/>
      <c r="G358" s="132"/>
      <c r="H358" s="132"/>
      <c r="I358" s="132"/>
      <c r="J358" s="132"/>
      <c r="K358" s="132"/>
      <c r="L358" s="132"/>
      <c r="M358" s="132"/>
      <c r="N358" s="132"/>
      <c r="O358" s="132"/>
      <c r="P358" s="132"/>
      <c r="Q358" s="132"/>
      <c r="R358" s="132"/>
      <c r="S358" s="132"/>
    </row>
    <row r="359" spans="1:19" ht="36" customHeight="1" x14ac:dyDescent="0.4">
      <c r="A359" s="127" t="s">
        <v>116</v>
      </c>
      <c r="B359" s="127"/>
      <c r="C359" s="127"/>
      <c r="D359" s="127"/>
      <c r="E359" s="127"/>
      <c r="F359" s="127"/>
      <c r="G359" s="127"/>
      <c r="H359" s="127"/>
      <c r="I359" s="127"/>
      <c r="J359" s="127"/>
      <c r="K359" s="127"/>
      <c r="L359" s="127"/>
      <c r="M359" s="127"/>
      <c r="N359" s="127"/>
      <c r="O359" s="127"/>
      <c r="P359" s="127"/>
      <c r="Q359" s="127"/>
      <c r="R359" s="127"/>
      <c r="S359" s="127"/>
    </row>
    <row r="360" spans="1:19" ht="36" customHeight="1" x14ac:dyDescent="0.4">
      <c r="A360" s="127" t="s">
        <v>242</v>
      </c>
      <c r="B360" s="127"/>
      <c r="C360" s="127"/>
      <c r="D360" s="127"/>
      <c r="E360" s="127"/>
      <c r="F360" s="127"/>
      <c r="G360" s="127"/>
      <c r="H360" s="127"/>
      <c r="I360" s="127"/>
      <c r="J360" s="127"/>
      <c r="K360" s="127"/>
      <c r="L360" s="127"/>
      <c r="M360" s="127"/>
      <c r="N360" s="127"/>
      <c r="O360" s="127"/>
      <c r="P360" s="127"/>
      <c r="Q360" s="127"/>
      <c r="R360" s="127"/>
      <c r="S360" s="127"/>
    </row>
    <row r="361" spans="1:19" ht="36" customHeight="1" x14ac:dyDescent="0.4">
      <c r="A361" s="127" t="s">
        <v>289</v>
      </c>
      <c r="B361" s="127"/>
      <c r="C361" s="127"/>
      <c r="D361" s="127"/>
      <c r="E361" s="127"/>
      <c r="F361" s="127"/>
      <c r="G361" s="127"/>
      <c r="H361" s="127"/>
      <c r="I361" s="127"/>
      <c r="J361" s="127"/>
      <c r="K361" s="127"/>
      <c r="L361" s="127"/>
      <c r="M361" s="127"/>
      <c r="N361" s="127"/>
      <c r="O361" s="127"/>
      <c r="P361" s="127"/>
      <c r="Q361" s="127"/>
      <c r="R361" s="127"/>
      <c r="S361" s="127"/>
    </row>
    <row r="362" spans="1:19" ht="81" customHeight="1" x14ac:dyDescent="0.4">
      <c r="A362" s="127" t="s">
        <v>297</v>
      </c>
      <c r="B362" s="127"/>
      <c r="C362" s="127"/>
      <c r="D362" s="127"/>
      <c r="E362" s="127"/>
      <c r="F362" s="127"/>
      <c r="G362" s="127"/>
      <c r="H362" s="127"/>
      <c r="I362" s="127"/>
      <c r="J362" s="127"/>
      <c r="K362" s="127"/>
      <c r="L362" s="127"/>
      <c r="M362" s="127"/>
      <c r="N362" s="127"/>
      <c r="O362" s="127"/>
      <c r="P362" s="127"/>
      <c r="Q362" s="127"/>
      <c r="R362" s="127"/>
      <c r="S362" s="127"/>
    </row>
    <row r="363" spans="1:19" ht="36" customHeight="1" x14ac:dyDescent="0.4">
      <c r="A363" s="127" t="s">
        <v>296</v>
      </c>
      <c r="B363" s="127"/>
      <c r="C363" s="127"/>
      <c r="D363" s="127"/>
      <c r="E363" s="127"/>
      <c r="F363" s="127"/>
      <c r="G363" s="127"/>
      <c r="H363" s="127"/>
      <c r="I363" s="127"/>
      <c r="J363" s="127"/>
      <c r="K363" s="127"/>
      <c r="L363" s="127"/>
      <c r="M363" s="127"/>
      <c r="N363" s="127"/>
      <c r="O363" s="127"/>
      <c r="P363" s="127"/>
      <c r="Q363" s="127"/>
      <c r="R363" s="127"/>
      <c r="S363" s="127"/>
    </row>
  </sheetData>
  <mergeCells count="36">
    <mergeCell ref="A2:S2"/>
    <mergeCell ref="A3:S3"/>
    <mergeCell ref="A187:B187"/>
    <mergeCell ref="A196:B196"/>
    <mergeCell ref="A54:B54"/>
    <mergeCell ref="A102:B102"/>
    <mergeCell ref="A4:B7"/>
    <mergeCell ref="A107:B107"/>
    <mergeCell ref="A124:B124"/>
    <mergeCell ref="L4:O4"/>
    <mergeCell ref="D4:F4"/>
    <mergeCell ref="H4:J4"/>
    <mergeCell ref="A52:B52"/>
    <mergeCell ref="A329:B329"/>
    <mergeCell ref="A153:B153"/>
    <mergeCell ref="A88:B88"/>
    <mergeCell ref="A104:B104"/>
    <mergeCell ref="A305:B305"/>
    <mergeCell ref="A326:B326"/>
    <mergeCell ref="A324:B324"/>
    <mergeCell ref="A363:S363"/>
    <mergeCell ref="P4:S4"/>
    <mergeCell ref="A37:B37"/>
    <mergeCell ref="A8:B8"/>
    <mergeCell ref="A362:S362"/>
    <mergeCell ref="A358:S358"/>
    <mergeCell ref="A359:S359"/>
    <mergeCell ref="A360:S360"/>
    <mergeCell ref="A246:B246"/>
    <mergeCell ref="A291:B291"/>
    <mergeCell ref="A300:B300"/>
    <mergeCell ref="A337:B337"/>
    <mergeCell ref="A351:B351"/>
    <mergeCell ref="A361:S361"/>
    <mergeCell ref="A331:B331"/>
    <mergeCell ref="A312:B312"/>
  </mergeCells>
  <phoneticPr fontId="1"/>
  <pageMargins left="0.25" right="0.25"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54A-1615-4C18-A45D-419C494D5CCF}">
  <dimension ref="A1:S341"/>
  <sheetViews>
    <sheetView workbookViewId="0"/>
  </sheetViews>
  <sheetFormatPr defaultRowHeight="18.75" x14ac:dyDescent="0.4"/>
  <cols>
    <col min="1" max="1" width="8.25" customWidth="1"/>
    <col min="2" max="2" width="25.5" customWidth="1"/>
    <col min="3" max="3" width="8.5" customWidth="1"/>
    <col min="4" max="7" width="6.5" customWidth="1"/>
    <col min="8" max="8" width="7" customWidth="1"/>
    <col min="9" max="11" width="6.5" customWidth="1"/>
    <col min="12" max="12" width="6.875" customWidth="1"/>
    <col min="13" max="13" width="7.375" customWidth="1"/>
    <col min="14" max="14" width="7.5" bestFit="1" customWidth="1"/>
    <col min="15" max="19" width="6.5" customWidth="1"/>
  </cols>
  <sheetData>
    <row r="1" spans="1:19" x14ac:dyDescent="0.4">
      <c r="A1" t="s">
        <v>115</v>
      </c>
      <c r="C1" s="1">
        <f>C8+C35+C48+C79+C92+C94+C97+C113+C139+C172+C180+C226+C270+C278+C283+C290+C302+C304+C307+C309+C315+C329</f>
        <v>1822</v>
      </c>
      <c r="D1" s="1">
        <f t="shared" ref="D1:S1" si="0">D8+D35+D48+D79+D92+D94+D97+D113+D139+D172+D180+D226+D270+D278+D283+D290+D302+D304+D307+D309+D315+D329</f>
        <v>82</v>
      </c>
      <c r="E1" s="1">
        <f t="shared" si="0"/>
        <v>64</v>
      </c>
      <c r="F1" s="1">
        <f t="shared" si="0"/>
        <v>18</v>
      </c>
      <c r="G1" s="1">
        <f t="shared" si="0"/>
        <v>0</v>
      </c>
      <c r="H1" s="1">
        <f t="shared" si="0"/>
        <v>251</v>
      </c>
      <c r="I1" s="1">
        <f t="shared" si="0"/>
        <v>142</v>
      </c>
      <c r="J1" s="1">
        <f t="shared" si="0"/>
        <v>108</v>
      </c>
      <c r="K1" s="1">
        <f t="shared" si="0"/>
        <v>1</v>
      </c>
      <c r="L1" s="1">
        <f t="shared" si="0"/>
        <v>1484</v>
      </c>
      <c r="M1" s="1">
        <f t="shared" si="0"/>
        <v>755</v>
      </c>
      <c r="N1" s="1">
        <f t="shared" si="0"/>
        <v>727</v>
      </c>
      <c r="O1" s="1">
        <f t="shared" si="0"/>
        <v>2</v>
      </c>
      <c r="P1" s="1">
        <f t="shared" si="0"/>
        <v>5</v>
      </c>
      <c r="Q1" s="1">
        <f t="shared" si="0"/>
        <v>3</v>
      </c>
      <c r="R1" s="1">
        <f t="shared" si="0"/>
        <v>2</v>
      </c>
      <c r="S1" s="1">
        <f t="shared" si="0"/>
        <v>0</v>
      </c>
    </row>
    <row r="2" spans="1:19" ht="56.25" customHeight="1" x14ac:dyDescent="0.4">
      <c r="A2" s="134" t="s">
        <v>429</v>
      </c>
      <c r="B2" s="134"/>
      <c r="C2" s="134"/>
      <c r="D2" s="134"/>
      <c r="E2" s="134"/>
      <c r="F2" s="134"/>
      <c r="G2" s="134"/>
      <c r="H2" s="134"/>
      <c r="I2" s="134"/>
      <c r="J2" s="134"/>
      <c r="K2" s="134"/>
      <c r="L2" s="134"/>
      <c r="M2" s="134"/>
      <c r="N2" s="134"/>
      <c r="O2" s="134"/>
      <c r="P2" s="134"/>
      <c r="Q2" s="134"/>
      <c r="R2" s="134"/>
      <c r="S2" s="134"/>
    </row>
    <row r="3" spans="1:19" ht="38.25" customHeight="1" thickBot="1" x14ac:dyDescent="0.45">
      <c r="A3" s="135" t="s">
        <v>204</v>
      </c>
      <c r="B3" s="135"/>
      <c r="C3" s="135"/>
      <c r="D3" s="135"/>
      <c r="E3" s="135"/>
      <c r="F3" s="135"/>
      <c r="G3" s="135"/>
      <c r="H3" s="135"/>
      <c r="I3" s="135"/>
      <c r="J3" s="135"/>
      <c r="K3" s="135"/>
      <c r="L3" s="135"/>
      <c r="M3" s="135"/>
      <c r="N3" s="135"/>
      <c r="O3" s="135"/>
      <c r="P3" s="135"/>
      <c r="Q3" s="135"/>
      <c r="R3" s="135"/>
      <c r="S3" s="135"/>
    </row>
    <row r="4" spans="1:19" ht="19.5" thickTop="1" x14ac:dyDescent="0.4">
      <c r="A4" s="136" t="s">
        <v>6</v>
      </c>
      <c r="B4" s="137"/>
      <c r="C4" s="43" t="s">
        <v>0</v>
      </c>
      <c r="D4" s="145" t="s">
        <v>1</v>
      </c>
      <c r="E4" s="128"/>
      <c r="F4" s="128"/>
      <c r="G4" s="97"/>
      <c r="H4" s="146" t="s">
        <v>2</v>
      </c>
      <c r="I4" s="146"/>
      <c r="J4" s="146"/>
      <c r="K4" s="96"/>
      <c r="L4" s="142" t="s">
        <v>3</v>
      </c>
      <c r="M4" s="143"/>
      <c r="N4" s="143"/>
      <c r="O4" s="144"/>
      <c r="P4" s="128" t="s">
        <v>142</v>
      </c>
      <c r="Q4" s="128"/>
      <c r="R4" s="128"/>
      <c r="S4" s="129"/>
    </row>
    <row r="5" spans="1:19" x14ac:dyDescent="0.4">
      <c r="A5" s="138"/>
      <c r="B5" s="139"/>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8"/>
      <c r="B6" s="139"/>
      <c r="C6" s="45">
        <f>D6+H6+L6+P6</f>
        <v>1822</v>
      </c>
      <c r="D6" s="34">
        <f>E6+F6+G6</f>
        <v>82</v>
      </c>
      <c r="E6" s="20">
        <v>64</v>
      </c>
      <c r="F6" s="21">
        <v>18</v>
      </c>
      <c r="G6" s="71">
        <v>0</v>
      </c>
      <c r="H6" s="19">
        <f>I6+J6+K6</f>
        <v>251</v>
      </c>
      <c r="I6" s="20">
        <v>142</v>
      </c>
      <c r="J6" s="21">
        <v>108</v>
      </c>
      <c r="K6" s="71">
        <v>1</v>
      </c>
      <c r="L6" s="22">
        <f>M6+N6+O6</f>
        <v>1484</v>
      </c>
      <c r="M6" s="20">
        <v>755</v>
      </c>
      <c r="N6" s="63">
        <v>727</v>
      </c>
      <c r="O6" s="71">
        <v>2</v>
      </c>
      <c r="P6" s="19">
        <f>Q6+R6+S6</f>
        <v>5</v>
      </c>
      <c r="Q6" s="20">
        <v>3</v>
      </c>
      <c r="R6" s="21">
        <v>2</v>
      </c>
      <c r="S6" s="89">
        <v>0</v>
      </c>
    </row>
    <row r="7" spans="1:19" ht="20.25" thickTop="1" thickBot="1" x14ac:dyDescent="0.45">
      <c r="A7" s="140"/>
      <c r="B7" s="141"/>
      <c r="C7" s="74">
        <f>C6/C6</f>
        <v>1</v>
      </c>
      <c r="D7" s="75">
        <f>D6/$C$6</f>
        <v>4.5005488474204172E-2</v>
      </c>
      <c r="E7" s="76">
        <f t="shared" ref="E7:S7" si="1">E6/$C$6</f>
        <v>3.512623490669594E-2</v>
      </c>
      <c r="F7" s="78">
        <f t="shared" si="1"/>
        <v>9.8792535675082324E-3</v>
      </c>
      <c r="G7" s="79">
        <f t="shared" si="1"/>
        <v>0</v>
      </c>
      <c r="H7" s="77">
        <f t="shared" si="1"/>
        <v>0.13776070252469813</v>
      </c>
      <c r="I7" s="76">
        <f t="shared" si="1"/>
        <v>7.7936333699231614E-2</v>
      </c>
      <c r="J7" s="78">
        <f t="shared" si="1"/>
        <v>5.9275521405049394E-2</v>
      </c>
      <c r="K7" s="79">
        <f t="shared" si="1"/>
        <v>5.4884742041712406E-4</v>
      </c>
      <c r="L7" s="80">
        <f t="shared" si="1"/>
        <v>0.81448957189901205</v>
      </c>
      <c r="M7" s="76">
        <f t="shared" si="1"/>
        <v>0.41437980241492867</v>
      </c>
      <c r="N7" s="81">
        <f t="shared" si="1"/>
        <v>0.39901207464324917</v>
      </c>
      <c r="O7" s="79">
        <f t="shared" si="1"/>
        <v>1.0976948408342481E-3</v>
      </c>
      <c r="P7" s="77">
        <f t="shared" si="1"/>
        <v>2.7442371020856204E-3</v>
      </c>
      <c r="Q7" s="76">
        <f t="shared" si="1"/>
        <v>1.6465422612513721E-3</v>
      </c>
      <c r="R7" s="78">
        <f t="shared" si="1"/>
        <v>1.0976948408342481E-3</v>
      </c>
      <c r="S7" s="90">
        <f t="shared" si="1"/>
        <v>0</v>
      </c>
    </row>
    <row r="8" spans="1:19" ht="20.25" thickTop="1" thickBot="1" x14ac:dyDescent="0.45">
      <c r="A8" s="130" t="s">
        <v>274</v>
      </c>
      <c r="B8" s="131"/>
      <c r="C8" s="46">
        <f t="shared" ref="C8" si="2">D8+H8+L8+P8</f>
        <v>47</v>
      </c>
      <c r="D8" s="35">
        <f t="shared" ref="D8" si="3">E8+F8</f>
        <v>2</v>
      </c>
      <c r="E8" s="7">
        <f>SUM(E9:E34)</f>
        <v>1</v>
      </c>
      <c r="F8" s="10">
        <f>SUM(F9:F34)</f>
        <v>1</v>
      </c>
      <c r="G8" s="68">
        <f>SUM(G9:G34)</f>
        <v>0</v>
      </c>
      <c r="H8" s="13">
        <f>I8+J8+K8</f>
        <v>2</v>
      </c>
      <c r="I8" s="7">
        <f>SUM(I9:I34)</f>
        <v>2</v>
      </c>
      <c r="J8" s="10">
        <f>SUM(J9:J34)</f>
        <v>0</v>
      </c>
      <c r="K8" s="68">
        <f>SUM(K9:K34)</f>
        <v>0</v>
      </c>
      <c r="L8" s="16">
        <f>M8+N8+O8</f>
        <v>43</v>
      </c>
      <c r="M8" s="7">
        <f>SUM(M9:M34)</f>
        <v>20</v>
      </c>
      <c r="N8" s="60">
        <f>SUM(N9:N34)</f>
        <v>23</v>
      </c>
      <c r="O8" s="68">
        <f>SUM(O9:O34)</f>
        <v>0</v>
      </c>
      <c r="P8" s="13">
        <f t="shared" ref="P8" si="4">Q8+R8+S8</f>
        <v>0</v>
      </c>
      <c r="Q8" s="7">
        <f>SUM(Q9:Q34)</f>
        <v>0</v>
      </c>
      <c r="R8" s="10">
        <f>SUM(R9:R34)</f>
        <v>0</v>
      </c>
      <c r="S8" s="91">
        <f>SUM(S9:S34)</f>
        <v>0</v>
      </c>
    </row>
    <row r="9" spans="1:19" ht="19.5" thickTop="1" x14ac:dyDescent="0.4">
      <c r="A9" s="26"/>
      <c r="B9" s="23" t="s">
        <v>148</v>
      </c>
      <c r="C9" s="47">
        <f t="shared" ref="C9:C102" si="5">D9+H9+L9+P9</f>
        <v>2</v>
      </c>
      <c r="D9" s="36">
        <f t="shared" ref="D9:D79" si="6">E9+F9+G9</f>
        <v>0</v>
      </c>
      <c r="E9" s="4"/>
      <c r="F9" s="11"/>
      <c r="G9" s="69"/>
      <c r="H9" s="14">
        <f t="shared" ref="H9:H107" si="7">I9+J9+K9</f>
        <v>2</v>
      </c>
      <c r="I9" s="4">
        <v>2</v>
      </c>
      <c r="J9" s="11"/>
      <c r="K9" s="69"/>
      <c r="L9" s="17">
        <f t="shared" ref="L9:L47" si="8">M9+N9+O9</f>
        <v>0</v>
      </c>
      <c r="M9" s="4"/>
      <c r="N9" s="61"/>
      <c r="O9" s="69"/>
      <c r="P9" s="14">
        <f t="shared" ref="P9:P85" si="9">Q9+R9+S9</f>
        <v>0</v>
      </c>
      <c r="Q9" s="4"/>
      <c r="R9" s="11"/>
      <c r="S9" s="92"/>
    </row>
    <row r="10" spans="1:19" x14ac:dyDescent="0.4">
      <c r="A10" s="26"/>
      <c r="B10" s="24" t="s">
        <v>276</v>
      </c>
      <c r="C10" s="48">
        <f t="shared" ref="C10" si="10">D10+H10+L10+P10</f>
        <v>1</v>
      </c>
      <c r="D10" s="37">
        <f t="shared" ref="D10" si="11">E10+F10+G10</f>
        <v>0</v>
      </c>
      <c r="E10" s="3"/>
      <c r="F10" s="12"/>
      <c r="G10" s="70"/>
      <c r="H10" s="15">
        <f t="shared" ref="H10" si="12">I10+J10+K10</f>
        <v>0</v>
      </c>
      <c r="I10" s="3"/>
      <c r="J10" s="12"/>
      <c r="K10" s="70"/>
      <c r="L10" s="18">
        <f t="shared" ref="L10" si="13">M10+N10+O10</f>
        <v>1</v>
      </c>
      <c r="M10" s="3">
        <v>1</v>
      </c>
      <c r="N10" s="62"/>
      <c r="O10" s="70"/>
      <c r="P10" s="15">
        <f t="shared" ref="P10" si="14">Q10+R10+S10</f>
        <v>0</v>
      </c>
      <c r="Q10" s="3"/>
      <c r="R10" s="12"/>
      <c r="S10" s="93"/>
    </row>
    <row r="11" spans="1:19" x14ac:dyDescent="0.4">
      <c r="A11" s="26"/>
      <c r="B11" s="24" t="s">
        <v>147</v>
      </c>
      <c r="C11" s="48">
        <f t="shared" si="5"/>
        <v>11</v>
      </c>
      <c r="D11" s="37">
        <f t="shared" si="6"/>
        <v>1</v>
      </c>
      <c r="E11" s="3"/>
      <c r="F11" s="12">
        <v>1</v>
      </c>
      <c r="G11" s="70"/>
      <c r="H11" s="15">
        <f t="shared" si="7"/>
        <v>0</v>
      </c>
      <c r="I11" s="3"/>
      <c r="J11" s="12"/>
      <c r="K11" s="70"/>
      <c r="L11" s="18">
        <f t="shared" si="8"/>
        <v>10</v>
      </c>
      <c r="M11" s="3">
        <v>7</v>
      </c>
      <c r="N11" s="62">
        <v>3</v>
      </c>
      <c r="O11" s="70"/>
      <c r="P11" s="15">
        <f t="shared" si="9"/>
        <v>0</v>
      </c>
      <c r="Q11" s="3"/>
      <c r="R11" s="12"/>
      <c r="S11" s="93"/>
    </row>
    <row r="12" spans="1:19" x14ac:dyDescent="0.4">
      <c r="A12" s="26"/>
      <c r="B12" s="24" t="s">
        <v>7</v>
      </c>
      <c r="C12" s="48">
        <f t="shared" si="5"/>
        <v>1</v>
      </c>
      <c r="D12" s="37">
        <f t="shared" si="6"/>
        <v>0</v>
      </c>
      <c r="E12" s="3"/>
      <c r="F12" s="12"/>
      <c r="G12" s="70"/>
      <c r="H12" s="15">
        <f t="shared" si="7"/>
        <v>0</v>
      </c>
      <c r="I12" s="3"/>
      <c r="J12" s="12"/>
      <c r="K12" s="70"/>
      <c r="L12" s="18">
        <f t="shared" si="8"/>
        <v>1</v>
      </c>
      <c r="M12" s="3"/>
      <c r="N12" s="62">
        <v>1</v>
      </c>
      <c r="O12" s="70"/>
      <c r="P12" s="15">
        <f t="shared" si="9"/>
        <v>0</v>
      </c>
      <c r="Q12" s="3"/>
      <c r="R12" s="12"/>
      <c r="S12" s="93"/>
    </row>
    <row r="13" spans="1:19" x14ac:dyDescent="0.4">
      <c r="A13" s="26"/>
      <c r="B13" s="24" t="s">
        <v>217</v>
      </c>
      <c r="C13" s="48">
        <f t="shared" si="5"/>
        <v>1</v>
      </c>
      <c r="D13" s="37">
        <f t="shared" si="6"/>
        <v>0</v>
      </c>
      <c r="E13" s="3"/>
      <c r="F13" s="12"/>
      <c r="G13" s="70"/>
      <c r="H13" s="15">
        <f t="shared" si="7"/>
        <v>0</v>
      </c>
      <c r="I13" s="3"/>
      <c r="J13" s="12"/>
      <c r="K13" s="70"/>
      <c r="L13" s="18">
        <f t="shared" si="8"/>
        <v>1</v>
      </c>
      <c r="M13" s="3"/>
      <c r="N13" s="62">
        <v>1</v>
      </c>
      <c r="O13" s="70"/>
      <c r="P13" s="15">
        <f t="shared" si="9"/>
        <v>0</v>
      </c>
      <c r="Q13" s="3"/>
      <c r="R13" s="12"/>
      <c r="S13" s="93"/>
    </row>
    <row r="14" spans="1:19" x14ac:dyDescent="0.4">
      <c r="A14" s="26"/>
      <c r="B14" s="24" t="s">
        <v>8</v>
      </c>
      <c r="C14" s="48">
        <f t="shared" si="5"/>
        <v>1</v>
      </c>
      <c r="D14" s="37">
        <f t="shared" si="6"/>
        <v>0</v>
      </c>
      <c r="E14" s="3"/>
      <c r="F14" s="12"/>
      <c r="G14" s="70"/>
      <c r="H14" s="15">
        <f t="shared" si="7"/>
        <v>0</v>
      </c>
      <c r="I14" s="3"/>
      <c r="J14" s="12"/>
      <c r="K14" s="70"/>
      <c r="L14" s="18">
        <f t="shared" si="8"/>
        <v>1</v>
      </c>
      <c r="M14" s="3"/>
      <c r="N14" s="62">
        <v>1</v>
      </c>
      <c r="O14" s="70"/>
      <c r="P14" s="15">
        <f t="shared" si="9"/>
        <v>0</v>
      </c>
      <c r="Q14" s="3"/>
      <c r="R14" s="12"/>
      <c r="S14" s="93"/>
    </row>
    <row r="15" spans="1:19" x14ac:dyDescent="0.4">
      <c r="A15" s="26"/>
      <c r="B15" t="s">
        <v>149</v>
      </c>
      <c r="C15" s="48">
        <f t="shared" si="5"/>
        <v>3</v>
      </c>
      <c r="D15" s="37">
        <f t="shared" si="6"/>
        <v>0</v>
      </c>
      <c r="E15" s="3"/>
      <c r="F15" s="12"/>
      <c r="G15" s="70"/>
      <c r="H15" s="15">
        <f t="shared" si="7"/>
        <v>0</v>
      </c>
      <c r="I15" s="3"/>
      <c r="J15" s="12"/>
      <c r="K15" s="70"/>
      <c r="L15" s="18">
        <f t="shared" si="8"/>
        <v>3</v>
      </c>
      <c r="M15" s="3">
        <v>1</v>
      </c>
      <c r="N15" s="62">
        <v>2</v>
      </c>
      <c r="O15" s="70"/>
      <c r="P15" s="15">
        <f t="shared" si="9"/>
        <v>0</v>
      </c>
      <c r="Q15" s="3"/>
      <c r="R15" s="12"/>
      <c r="S15" s="93"/>
    </row>
    <row r="16" spans="1:19" x14ac:dyDescent="0.4">
      <c r="A16" s="26"/>
      <c r="B16" s="24" t="s">
        <v>277</v>
      </c>
      <c r="C16" s="48">
        <f t="shared" ref="C16" si="15">D16+H16+L16+P16</f>
        <v>1</v>
      </c>
      <c r="D16" s="37">
        <f t="shared" ref="D16" si="16">E16+F16+G16</f>
        <v>0</v>
      </c>
      <c r="E16" s="3"/>
      <c r="F16" s="12"/>
      <c r="G16" s="70"/>
      <c r="H16" s="15">
        <f t="shared" ref="H16" si="17">I16+J16+K16</f>
        <v>0</v>
      </c>
      <c r="I16" s="3"/>
      <c r="J16" s="12"/>
      <c r="K16" s="70"/>
      <c r="L16" s="18">
        <f t="shared" ref="L16" si="18">M16+N16+O16</f>
        <v>1</v>
      </c>
      <c r="M16" s="3">
        <v>1</v>
      </c>
      <c r="N16" s="62"/>
      <c r="O16" s="70"/>
      <c r="P16" s="15">
        <f t="shared" ref="P16" si="19">Q16+R16+S16</f>
        <v>0</v>
      </c>
      <c r="Q16" s="3"/>
      <c r="R16" s="12"/>
      <c r="S16" s="93"/>
    </row>
    <row r="17" spans="1:19" x14ac:dyDescent="0.4">
      <c r="A17" s="26"/>
      <c r="B17" s="57" t="s">
        <v>150</v>
      </c>
      <c r="C17" s="48">
        <f t="shared" si="5"/>
        <v>1</v>
      </c>
      <c r="D17" s="37">
        <f t="shared" si="6"/>
        <v>0</v>
      </c>
      <c r="E17" s="3"/>
      <c r="F17" s="12"/>
      <c r="G17" s="70"/>
      <c r="H17" s="15">
        <f t="shared" si="7"/>
        <v>0</v>
      </c>
      <c r="I17" s="3"/>
      <c r="J17" s="12"/>
      <c r="K17" s="70"/>
      <c r="L17" s="18">
        <f t="shared" si="8"/>
        <v>1</v>
      </c>
      <c r="M17" s="3">
        <v>1</v>
      </c>
      <c r="N17" s="62"/>
      <c r="O17" s="70"/>
      <c r="P17" s="15">
        <f t="shared" si="9"/>
        <v>0</v>
      </c>
      <c r="Q17" s="3"/>
      <c r="R17" s="12"/>
      <c r="S17" s="93"/>
    </row>
    <row r="18" spans="1:19" x14ac:dyDescent="0.4">
      <c r="A18" s="26"/>
      <c r="B18" s="24" t="s">
        <v>9</v>
      </c>
      <c r="C18" s="48">
        <f t="shared" si="5"/>
        <v>1</v>
      </c>
      <c r="D18" s="37">
        <f t="shared" si="6"/>
        <v>0</v>
      </c>
      <c r="E18" s="3"/>
      <c r="F18" s="12"/>
      <c r="G18" s="70"/>
      <c r="H18" s="15">
        <f t="shared" si="7"/>
        <v>0</v>
      </c>
      <c r="I18" s="3"/>
      <c r="J18" s="12"/>
      <c r="K18" s="70"/>
      <c r="L18" s="18">
        <f t="shared" si="8"/>
        <v>1</v>
      </c>
      <c r="M18" s="3"/>
      <c r="N18" s="62">
        <v>1</v>
      </c>
      <c r="O18" s="70"/>
      <c r="P18" s="15">
        <f t="shared" si="9"/>
        <v>0</v>
      </c>
      <c r="Q18" s="3"/>
      <c r="R18" s="12"/>
      <c r="S18" s="93"/>
    </row>
    <row r="19" spans="1:19" x14ac:dyDescent="0.4">
      <c r="A19" s="26"/>
      <c r="B19" s="24" t="s">
        <v>151</v>
      </c>
      <c r="C19" s="48">
        <f t="shared" si="5"/>
        <v>1</v>
      </c>
      <c r="D19" s="37">
        <f t="shared" si="6"/>
        <v>0</v>
      </c>
      <c r="E19" s="3"/>
      <c r="F19" s="12"/>
      <c r="G19" s="70"/>
      <c r="H19" s="15">
        <f t="shared" si="7"/>
        <v>0</v>
      </c>
      <c r="I19" s="3"/>
      <c r="J19" s="12"/>
      <c r="K19" s="70"/>
      <c r="L19" s="18">
        <f t="shared" si="8"/>
        <v>1</v>
      </c>
      <c r="M19" s="3"/>
      <c r="N19" s="62">
        <v>1</v>
      </c>
      <c r="O19" s="70"/>
      <c r="P19" s="15">
        <f t="shared" si="9"/>
        <v>0</v>
      </c>
      <c r="Q19" s="3"/>
      <c r="R19" s="12"/>
      <c r="S19" s="93"/>
    </row>
    <row r="20" spans="1:19" x14ac:dyDescent="0.4">
      <c r="A20" s="26"/>
      <c r="B20" s="24" t="s">
        <v>10</v>
      </c>
      <c r="C20" s="48">
        <f t="shared" si="5"/>
        <v>3</v>
      </c>
      <c r="D20" s="37">
        <f t="shared" si="6"/>
        <v>0</v>
      </c>
      <c r="E20" s="3"/>
      <c r="F20" s="12"/>
      <c r="G20" s="70"/>
      <c r="H20" s="15">
        <f t="shared" si="7"/>
        <v>0</v>
      </c>
      <c r="I20" s="3"/>
      <c r="J20" s="12"/>
      <c r="K20" s="70"/>
      <c r="L20" s="18">
        <f t="shared" si="8"/>
        <v>3</v>
      </c>
      <c r="M20" s="3">
        <v>2</v>
      </c>
      <c r="N20" s="62">
        <v>1</v>
      </c>
      <c r="O20" s="70"/>
      <c r="P20" s="15">
        <f t="shared" si="9"/>
        <v>0</v>
      </c>
      <c r="Q20" s="3"/>
      <c r="R20" s="12"/>
      <c r="S20" s="93"/>
    </row>
    <row r="21" spans="1:19" x14ac:dyDescent="0.4">
      <c r="A21" s="26"/>
      <c r="B21" s="24" t="s">
        <v>144</v>
      </c>
      <c r="C21" s="48">
        <f t="shared" si="5"/>
        <v>1</v>
      </c>
      <c r="D21" s="37">
        <f t="shared" si="6"/>
        <v>0</v>
      </c>
      <c r="E21" s="3"/>
      <c r="F21" s="12"/>
      <c r="G21" s="70"/>
      <c r="H21" s="15">
        <f t="shared" si="7"/>
        <v>0</v>
      </c>
      <c r="I21" s="3"/>
      <c r="J21" s="12"/>
      <c r="K21" s="70"/>
      <c r="L21" s="18">
        <f t="shared" si="8"/>
        <v>1</v>
      </c>
      <c r="M21" s="3"/>
      <c r="N21" s="62">
        <v>1</v>
      </c>
      <c r="O21" s="70"/>
      <c r="P21" s="15">
        <f t="shared" si="9"/>
        <v>0</v>
      </c>
      <c r="Q21" s="3"/>
      <c r="R21" s="12"/>
      <c r="S21" s="93"/>
    </row>
    <row r="22" spans="1:19" x14ac:dyDescent="0.4">
      <c r="A22" s="26"/>
      <c r="B22" s="24" t="s">
        <v>243</v>
      </c>
      <c r="C22" s="48">
        <f t="shared" si="5"/>
        <v>1</v>
      </c>
      <c r="D22" s="37">
        <f t="shared" si="6"/>
        <v>0</v>
      </c>
      <c r="E22" s="3"/>
      <c r="F22" s="12"/>
      <c r="G22" s="70"/>
      <c r="H22" s="15">
        <f t="shared" si="7"/>
        <v>0</v>
      </c>
      <c r="I22" s="3"/>
      <c r="J22" s="12"/>
      <c r="K22" s="70"/>
      <c r="L22" s="18">
        <f t="shared" si="8"/>
        <v>1</v>
      </c>
      <c r="M22" s="3">
        <v>1</v>
      </c>
      <c r="N22" s="62"/>
      <c r="O22" s="70"/>
      <c r="P22" s="15">
        <f t="shared" si="9"/>
        <v>0</v>
      </c>
      <c r="Q22" s="3"/>
      <c r="R22" s="12"/>
      <c r="S22" s="93"/>
    </row>
    <row r="23" spans="1:19" x14ac:dyDescent="0.4">
      <c r="A23" s="26"/>
      <c r="B23" s="24" t="s">
        <v>11</v>
      </c>
      <c r="C23" s="48">
        <f t="shared" si="5"/>
        <v>1</v>
      </c>
      <c r="D23" s="37">
        <f t="shared" si="6"/>
        <v>0</v>
      </c>
      <c r="E23" s="3"/>
      <c r="F23" s="12"/>
      <c r="G23" s="70"/>
      <c r="H23" s="15">
        <f t="shared" si="7"/>
        <v>0</v>
      </c>
      <c r="I23" s="3"/>
      <c r="J23" s="12"/>
      <c r="K23" s="70"/>
      <c r="L23" s="18">
        <f t="shared" si="8"/>
        <v>1</v>
      </c>
      <c r="M23" s="3"/>
      <c r="N23" s="62">
        <v>1</v>
      </c>
      <c r="O23" s="70"/>
      <c r="P23" s="15">
        <f t="shared" si="9"/>
        <v>0</v>
      </c>
      <c r="Q23" s="3"/>
      <c r="R23" s="12"/>
      <c r="S23" s="93"/>
    </row>
    <row r="24" spans="1:19" x14ac:dyDescent="0.4">
      <c r="A24" s="26"/>
      <c r="B24" s="24" t="s">
        <v>117</v>
      </c>
      <c r="C24" s="48">
        <f t="shared" si="5"/>
        <v>4</v>
      </c>
      <c r="D24" s="37">
        <f t="shared" si="6"/>
        <v>1</v>
      </c>
      <c r="E24" s="3">
        <v>1</v>
      </c>
      <c r="F24" s="12"/>
      <c r="G24" s="70"/>
      <c r="H24" s="15">
        <f t="shared" si="7"/>
        <v>0</v>
      </c>
      <c r="I24" s="3"/>
      <c r="J24" s="12"/>
      <c r="K24" s="70"/>
      <c r="L24" s="18">
        <f t="shared" si="8"/>
        <v>3</v>
      </c>
      <c r="M24" s="3">
        <v>1</v>
      </c>
      <c r="N24" s="62">
        <v>2</v>
      </c>
      <c r="O24" s="70"/>
      <c r="P24" s="15">
        <f t="shared" si="9"/>
        <v>0</v>
      </c>
      <c r="Q24" s="3"/>
      <c r="R24" s="12"/>
      <c r="S24" s="93"/>
    </row>
    <row r="25" spans="1:19" x14ac:dyDescent="0.4">
      <c r="A25" s="26"/>
      <c r="B25" s="24" t="s">
        <v>12</v>
      </c>
      <c r="C25" s="48">
        <f t="shared" si="5"/>
        <v>2</v>
      </c>
      <c r="D25" s="37">
        <f t="shared" si="6"/>
        <v>0</v>
      </c>
      <c r="E25" s="3"/>
      <c r="F25" s="12"/>
      <c r="G25" s="70"/>
      <c r="H25" s="15">
        <f t="shared" si="7"/>
        <v>0</v>
      </c>
      <c r="I25" s="3"/>
      <c r="J25" s="12"/>
      <c r="K25" s="70"/>
      <c r="L25" s="18">
        <f t="shared" si="8"/>
        <v>2</v>
      </c>
      <c r="M25" s="3">
        <v>1</v>
      </c>
      <c r="N25" s="62">
        <v>1</v>
      </c>
      <c r="O25" s="70"/>
      <c r="P25" s="15">
        <f t="shared" si="9"/>
        <v>0</v>
      </c>
      <c r="Q25" s="3"/>
      <c r="R25" s="12"/>
      <c r="S25" s="93"/>
    </row>
    <row r="26" spans="1:19" x14ac:dyDescent="0.4">
      <c r="A26" s="26"/>
      <c r="B26" s="24" t="s">
        <v>13</v>
      </c>
      <c r="C26" s="48">
        <f t="shared" si="5"/>
        <v>1</v>
      </c>
      <c r="D26" s="37">
        <f t="shared" si="6"/>
        <v>0</v>
      </c>
      <c r="E26" s="3"/>
      <c r="F26" s="12"/>
      <c r="G26" s="70"/>
      <c r="H26" s="15">
        <f t="shared" si="7"/>
        <v>0</v>
      </c>
      <c r="I26" s="3"/>
      <c r="J26" s="12"/>
      <c r="K26" s="70"/>
      <c r="L26" s="18">
        <f t="shared" si="8"/>
        <v>1</v>
      </c>
      <c r="M26" s="3">
        <v>1</v>
      </c>
      <c r="N26" s="62"/>
      <c r="O26" s="70"/>
      <c r="P26" s="15">
        <f t="shared" si="9"/>
        <v>0</v>
      </c>
      <c r="Q26" s="3"/>
      <c r="R26" s="12"/>
      <c r="S26" s="93"/>
    </row>
    <row r="27" spans="1:19" x14ac:dyDescent="0.4">
      <c r="A27" s="26"/>
      <c r="B27" s="24" t="s">
        <v>152</v>
      </c>
      <c r="C27" s="48">
        <f t="shared" si="5"/>
        <v>1</v>
      </c>
      <c r="D27" s="37">
        <f t="shared" si="6"/>
        <v>0</v>
      </c>
      <c r="E27" s="3"/>
      <c r="F27" s="12"/>
      <c r="G27" s="70"/>
      <c r="H27" s="15">
        <f t="shared" si="7"/>
        <v>0</v>
      </c>
      <c r="I27" s="3"/>
      <c r="J27" s="12"/>
      <c r="K27" s="70"/>
      <c r="L27" s="18">
        <f t="shared" si="8"/>
        <v>1</v>
      </c>
      <c r="M27" s="3">
        <v>1</v>
      </c>
      <c r="N27" s="62"/>
      <c r="O27" s="70"/>
      <c r="P27" s="15">
        <f t="shared" si="9"/>
        <v>0</v>
      </c>
      <c r="Q27" s="3"/>
      <c r="R27" s="12"/>
      <c r="S27" s="93"/>
    </row>
    <row r="28" spans="1:19" x14ac:dyDescent="0.4">
      <c r="A28" s="26"/>
      <c r="B28" s="24" t="s">
        <v>205</v>
      </c>
      <c r="C28" s="48">
        <f t="shared" si="5"/>
        <v>1</v>
      </c>
      <c r="D28" s="37">
        <f t="shared" si="6"/>
        <v>0</v>
      </c>
      <c r="E28" s="3"/>
      <c r="F28" s="12"/>
      <c r="G28" s="70"/>
      <c r="H28" s="15">
        <f t="shared" si="7"/>
        <v>0</v>
      </c>
      <c r="I28" s="3"/>
      <c r="J28" s="12"/>
      <c r="K28" s="70"/>
      <c r="L28" s="18">
        <f t="shared" si="8"/>
        <v>1</v>
      </c>
      <c r="M28" s="3"/>
      <c r="N28" s="62">
        <v>1</v>
      </c>
      <c r="O28" s="70"/>
      <c r="P28" s="15">
        <f t="shared" si="9"/>
        <v>0</v>
      </c>
      <c r="Q28" s="3"/>
      <c r="R28" s="12"/>
      <c r="S28" s="93"/>
    </row>
    <row r="29" spans="1:19" x14ac:dyDescent="0.4">
      <c r="A29" s="26"/>
      <c r="B29" s="24" t="s">
        <v>403</v>
      </c>
      <c r="C29" s="48">
        <f t="shared" ref="C29" si="20">D29+H29+L29+P29</f>
        <v>1</v>
      </c>
      <c r="D29" s="37">
        <f t="shared" ref="D29" si="21">E29+F29+G29</f>
        <v>0</v>
      </c>
      <c r="E29" s="3"/>
      <c r="F29" s="12"/>
      <c r="G29" s="70"/>
      <c r="H29" s="15">
        <f t="shared" ref="H29" si="22">I29+J29+K29</f>
        <v>0</v>
      </c>
      <c r="I29" s="3"/>
      <c r="J29" s="12"/>
      <c r="K29" s="70"/>
      <c r="L29" s="18">
        <f t="shared" ref="L29" si="23">M29+N29+O29</f>
        <v>1</v>
      </c>
      <c r="M29" s="3">
        <v>1</v>
      </c>
      <c r="N29" s="62"/>
      <c r="O29" s="70"/>
      <c r="P29" s="15">
        <f t="shared" ref="P29" si="24">Q29+R29+S29</f>
        <v>0</v>
      </c>
      <c r="Q29" s="3"/>
      <c r="R29" s="12"/>
      <c r="S29" s="93"/>
    </row>
    <row r="30" spans="1:19" x14ac:dyDescent="0.4">
      <c r="A30" s="26"/>
      <c r="B30" s="24" t="s">
        <v>14</v>
      </c>
      <c r="C30" s="48">
        <f t="shared" si="5"/>
        <v>1</v>
      </c>
      <c r="D30" s="37">
        <f t="shared" si="6"/>
        <v>0</v>
      </c>
      <c r="E30" s="3"/>
      <c r="F30" s="12"/>
      <c r="G30" s="70"/>
      <c r="H30" s="15">
        <f t="shared" si="7"/>
        <v>0</v>
      </c>
      <c r="I30" s="3"/>
      <c r="J30" s="12"/>
      <c r="K30" s="70"/>
      <c r="L30" s="18">
        <f t="shared" si="8"/>
        <v>1</v>
      </c>
      <c r="M30" s="3"/>
      <c r="N30" s="62">
        <v>1</v>
      </c>
      <c r="O30" s="70"/>
      <c r="P30" s="15">
        <f t="shared" si="9"/>
        <v>0</v>
      </c>
      <c r="Q30" s="3"/>
      <c r="R30" s="12"/>
      <c r="S30" s="93"/>
    </row>
    <row r="31" spans="1:19" x14ac:dyDescent="0.4">
      <c r="A31" s="26"/>
      <c r="B31" s="24" t="s">
        <v>118</v>
      </c>
      <c r="C31" s="48">
        <f t="shared" si="5"/>
        <v>1</v>
      </c>
      <c r="D31" s="37">
        <f t="shared" si="6"/>
        <v>0</v>
      </c>
      <c r="E31" s="3"/>
      <c r="F31" s="12"/>
      <c r="G31" s="70"/>
      <c r="H31" s="15">
        <f t="shared" si="7"/>
        <v>0</v>
      </c>
      <c r="I31" s="3"/>
      <c r="J31" s="12"/>
      <c r="K31" s="70"/>
      <c r="L31" s="18">
        <f t="shared" si="8"/>
        <v>1</v>
      </c>
      <c r="M31" s="3"/>
      <c r="N31" s="62">
        <v>1</v>
      </c>
      <c r="O31" s="70"/>
      <c r="P31" s="15">
        <f t="shared" si="9"/>
        <v>0</v>
      </c>
      <c r="Q31" s="3"/>
      <c r="R31" s="12"/>
      <c r="S31" s="93"/>
    </row>
    <row r="32" spans="1:19" x14ac:dyDescent="0.4">
      <c r="A32" s="26"/>
      <c r="B32" s="24" t="s">
        <v>206</v>
      </c>
      <c r="C32" s="48">
        <f t="shared" si="5"/>
        <v>1</v>
      </c>
      <c r="D32" s="37">
        <f t="shared" si="6"/>
        <v>0</v>
      </c>
      <c r="E32" s="3"/>
      <c r="F32" s="12"/>
      <c r="G32" s="70"/>
      <c r="H32" s="15">
        <f t="shared" si="7"/>
        <v>0</v>
      </c>
      <c r="I32" s="3"/>
      <c r="J32" s="12"/>
      <c r="K32" s="70"/>
      <c r="L32" s="18">
        <f t="shared" si="8"/>
        <v>1</v>
      </c>
      <c r="M32" s="3"/>
      <c r="N32" s="62">
        <v>1</v>
      </c>
      <c r="O32" s="70"/>
      <c r="P32" s="15">
        <f t="shared" si="9"/>
        <v>0</v>
      </c>
      <c r="Q32" s="3"/>
      <c r="R32" s="12"/>
      <c r="S32" s="93"/>
    </row>
    <row r="33" spans="1:19" x14ac:dyDescent="0.4">
      <c r="A33" s="26"/>
      <c r="B33" s="24" t="s">
        <v>15</v>
      </c>
      <c r="C33" s="48">
        <f t="shared" si="5"/>
        <v>3</v>
      </c>
      <c r="D33" s="37">
        <f t="shared" si="6"/>
        <v>0</v>
      </c>
      <c r="E33" s="3"/>
      <c r="F33" s="12"/>
      <c r="G33" s="70"/>
      <c r="H33" s="15">
        <f t="shared" si="7"/>
        <v>0</v>
      </c>
      <c r="I33" s="3"/>
      <c r="J33" s="12"/>
      <c r="K33" s="70"/>
      <c r="L33" s="18">
        <f t="shared" si="8"/>
        <v>3</v>
      </c>
      <c r="M33" s="3">
        <v>1</v>
      </c>
      <c r="N33" s="62">
        <v>2</v>
      </c>
      <c r="O33" s="70"/>
      <c r="P33" s="15">
        <f t="shared" si="9"/>
        <v>0</v>
      </c>
      <c r="Q33" s="3"/>
      <c r="R33" s="12"/>
      <c r="S33" s="93"/>
    </row>
    <row r="34" spans="1:19" ht="19.5" thickBot="1" x14ac:dyDescent="0.45">
      <c r="A34" s="27"/>
      <c r="B34" s="25" t="s">
        <v>16</v>
      </c>
      <c r="C34" s="49">
        <f t="shared" si="5"/>
        <v>1</v>
      </c>
      <c r="D34" s="38">
        <f t="shared" si="6"/>
        <v>0</v>
      </c>
      <c r="E34" s="20"/>
      <c r="F34" s="21"/>
      <c r="G34" s="71"/>
      <c r="H34" s="19">
        <f t="shared" si="7"/>
        <v>0</v>
      </c>
      <c r="I34" s="20"/>
      <c r="J34" s="21"/>
      <c r="K34" s="71"/>
      <c r="L34" s="22">
        <f t="shared" si="8"/>
        <v>1</v>
      </c>
      <c r="M34" s="20"/>
      <c r="N34" s="63">
        <v>1</v>
      </c>
      <c r="O34" s="71"/>
      <c r="P34" s="19">
        <f t="shared" si="9"/>
        <v>0</v>
      </c>
      <c r="Q34" s="20"/>
      <c r="R34" s="21"/>
      <c r="S34" s="89"/>
    </row>
    <row r="35" spans="1:19" ht="20.25" thickTop="1" thickBot="1" x14ac:dyDescent="0.45">
      <c r="A35" s="130" t="s">
        <v>17</v>
      </c>
      <c r="B35" s="131"/>
      <c r="C35" s="46">
        <f t="shared" si="5"/>
        <v>200</v>
      </c>
      <c r="D35" s="35">
        <f t="shared" si="6"/>
        <v>8</v>
      </c>
      <c r="E35" s="7">
        <f>SUM(E36:E47)</f>
        <v>7</v>
      </c>
      <c r="F35" s="10">
        <f>SUM(F36:F47)</f>
        <v>1</v>
      </c>
      <c r="G35" s="68">
        <f t="shared" ref="G35" si="25">SUM(G36:G47)</f>
        <v>0</v>
      </c>
      <c r="H35" s="13">
        <f t="shared" si="7"/>
        <v>13</v>
      </c>
      <c r="I35" s="7">
        <f t="shared" ref="I35:K35" si="26">SUM(I36:I47)</f>
        <v>6</v>
      </c>
      <c r="J35" s="10">
        <f t="shared" si="26"/>
        <v>7</v>
      </c>
      <c r="K35" s="68">
        <f t="shared" si="26"/>
        <v>0</v>
      </c>
      <c r="L35" s="16">
        <f t="shared" si="8"/>
        <v>179</v>
      </c>
      <c r="M35" s="7">
        <f t="shared" ref="M35" si="27">SUM(M36:M47)</f>
        <v>98</v>
      </c>
      <c r="N35" s="60">
        <f>SUM(N36:N47)</f>
        <v>81</v>
      </c>
      <c r="O35" s="68">
        <f t="shared" ref="O35" si="28">SUM(O36:O47)</f>
        <v>0</v>
      </c>
      <c r="P35" s="13">
        <f t="shared" si="9"/>
        <v>0</v>
      </c>
      <c r="Q35" s="7">
        <f t="shared" ref="Q35:S35" si="29">SUM(Q36:Q47)</f>
        <v>0</v>
      </c>
      <c r="R35" s="10">
        <f t="shared" si="29"/>
        <v>0</v>
      </c>
      <c r="S35" s="91">
        <f t="shared" si="29"/>
        <v>0</v>
      </c>
    </row>
    <row r="36" spans="1:19" ht="19.5" thickTop="1" x14ac:dyDescent="0.4">
      <c r="A36" s="26"/>
      <c r="B36" s="23" t="s">
        <v>404</v>
      </c>
      <c r="C36" s="47">
        <f t="shared" si="5"/>
        <v>1</v>
      </c>
      <c r="D36" s="36">
        <f t="shared" si="6"/>
        <v>0</v>
      </c>
      <c r="E36" s="4"/>
      <c r="F36" s="11"/>
      <c r="G36" s="69"/>
      <c r="H36" s="14">
        <f t="shared" si="7"/>
        <v>1</v>
      </c>
      <c r="I36" s="4"/>
      <c r="J36" s="11">
        <v>1</v>
      </c>
      <c r="K36" s="69"/>
      <c r="L36" s="17">
        <f t="shared" si="8"/>
        <v>0</v>
      </c>
      <c r="M36" s="4"/>
      <c r="N36" s="61"/>
      <c r="O36" s="69"/>
      <c r="P36" s="14">
        <f t="shared" si="9"/>
        <v>0</v>
      </c>
      <c r="Q36" s="4"/>
      <c r="R36" s="11"/>
      <c r="S36" s="92"/>
    </row>
    <row r="37" spans="1:19" x14ac:dyDescent="0.4">
      <c r="A37" s="26"/>
      <c r="B37" s="23" t="s">
        <v>218</v>
      </c>
      <c r="C37" s="48">
        <f t="shared" ref="C37" si="30">D37+H37+L37+P37</f>
        <v>2</v>
      </c>
      <c r="D37" s="37">
        <f t="shared" ref="D37" si="31">E37+F37+G37</f>
        <v>1</v>
      </c>
      <c r="E37" s="3">
        <v>1</v>
      </c>
      <c r="F37" s="12"/>
      <c r="G37" s="70"/>
      <c r="H37" s="15">
        <f t="shared" ref="H37" si="32">I37+J37+K37</f>
        <v>0</v>
      </c>
      <c r="I37" s="3"/>
      <c r="J37" s="12"/>
      <c r="K37" s="70"/>
      <c r="L37" s="18">
        <f t="shared" ref="L37" si="33">M37+N37+O37</f>
        <v>1</v>
      </c>
      <c r="M37" s="3">
        <v>1</v>
      </c>
      <c r="N37" s="62"/>
      <c r="O37" s="70"/>
      <c r="P37" s="15">
        <f t="shared" ref="P37" si="34">Q37+R37+S37</f>
        <v>0</v>
      </c>
      <c r="Q37" s="3"/>
      <c r="R37" s="12"/>
      <c r="S37" s="93"/>
    </row>
    <row r="38" spans="1:19" x14ac:dyDescent="0.4">
      <c r="A38" s="26"/>
      <c r="B38" s="24" t="s">
        <v>18</v>
      </c>
      <c r="C38" s="48">
        <f t="shared" si="5"/>
        <v>117</v>
      </c>
      <c r="D38" s="37">
        <f t="shared" si="6"/>
        <v>2</v>
      </c>
      <c r="E38" s="3">
        <v>2</v>
      </c>
      <c r="F38" s="12"/>
      <c r="G38" s="70"/>
      <c r="H38" s="15">
        <f t="shared" si="7"/>
        <v>4</v>
      </c>
      <c r="I38" s="3">
        <v>4</v>
      </c>
      <c r="J38" s="12"/>
      <c r="K38" s="70"/>
      <c r="L38" s="18">
        <f t="shared" si="8"/>
        <v>111</v>
      </c>
      <c r="M38" s="3">
        <v>59</v>
      </c>
      <c r="N38" s="62">
        <v>52</v>
      </c>
      <c r="O38" s="70"/>
      <c r="P38" s="15">
        <f t="shared" si="9"/>
        <v>0</v>
      </c>
      <c r="Q38" s="3"/>
      <c r="R38" s="12"/>
      <c r="S38" s="93"/>
    </row>
    <row r="39" spans="1:19" x14ac:dyDescent="0.4">
      <c r="A39" s="26"/>
      <c r="B39" s="24" t="s">
        <v>19</v>
      </c>
      <c r="C39" s="48">
        <f t="shared" si="5"/>
        <v>22</v>
      </c>
      <c r="D39" s="37">
        <f t="shared" si="6"/>
        <v>2</v>
      </c>
      <c r="E39" s="3">
        <v>2</v>
      </c>
      <c r="F39" s="12"/>
      <c r="G39" s="70"/>
      <c r="H39" s="15">
        <f t="shared" si="7"/>
        <v>2</v>
      </c>
      <c r="I39" s="3"/>
      <c r="J39" s="12">
        <v>2</v>
      </c>
      <c r="K39" s="70"/>
      <c r="L39" s="18">
        <f t="shared" si="8"/>
        <v>18</v>
      </c>
      <c r="M39" s="3">
        <v>13</v>
      </c>
      <c r="N39" s="62">
        <v>5</v>
      </c>
      <c r="O39" s="70"/>
      <c r="P39" s="15">
        <f t="shared" si="9"/>
        <v>0</v>
      </c>
      <c r="Q39" s="3"/>
      <c r="R39" s="12"/>
      <c r="S39" s="93"/>
    </row>
    <row r="40" spans="1:19" x14ac:dyDescent="0.4">
      <c r="A40" s="26"/>
      <c r="B40" s="24" t="s">
        <v>20</v>
      </c>
      <c r="C40" s="48">
        <f t="shared" si="5"/>
        <v>10</v>
      </c>
      <c r="D40" s="37">
        <f t="shared" si="6"/>
        <v>2</v>
      </c>
      <c r="E40" s="3">
        <v>1</v>
      </c>
      <c r="F40" s="12">
        <v>1</v>
      </c>
      <c r="G40" s="70"/>
      <c r="H40" s="15">
        <f t="shared" si="7"/>
        <v>0</v>
      </c>
      <c r="I40" s="3"/>
      <c r="J40" s="12"/>
      <c r="K40" s="70"/>
      <c r="L40" s="18">
        <f t="shared" si="8"/>
        <v>8</v>
      </c>
      <c r="M40" s="3">
        <v>4</v>
      </c>
      <c r="N40" s="62">
        <v>4</v>
      </c>
      <c r="O40" s="70"/>
      <c r="P40" s="15">
        <f t="shared" si="9"/>
        <v>0</v>
      </c>
      <c r="Q40" s="3"/>
      <c r="R40" s="12"/>
      <c r="S40" s="93"/>
    </row>
    <row r="41" spans="1:19" x14ac:dyDescent="0.4">
      <c r="A41" s="26"/>
      <c r="B41" s="24" t="s">
        <v>406</v>
      </c>
      <c r="C41" s="48">
        <f t="shared" ref="C41" si="35">D41+H41+L41+P41</f>
        <v>1</v>
      </c>
      <c r="D41" s="37">
        <f t="shared" ref="D41" si="36">E41+F41+G41</f>
        <v>0</v>
      </c>
      <c r="E41" s="3"/>
      <c r="F41" s="12"/>
      <c r="G41" s="70"/>
      <c r="H41" s="15">
        <f t="shared" ref="H41" si="37">I41+J41+K41</f>
        <v>1</v>
      </c>
      <c r="I41" s="3"/>
      <c r="J41" s="12">
        <v>1</v>
      </c>
      <c r="K41" s="70"/>
      <c r="L41" s="18">
        <f t="shared" ref="L41" si="38">M41+N41+O41</f>
        <v>0</v>
      </c>
      <c r="M41" s="3"/>
      <c r="N41" s="62"/>
      <c r="O41" s="70"/>
      <c r="P41" s="15">
        <f t="shared" ref="P41" si="39">Q41+R41+S41</f>
        <v>0</v>
      </c>
      <c r="Q41" s="3"/>
      <c r="R41" s="12"/>
      <c r="S41" s="93"/>
    </row>
    <row r="42" spans="1:19" x14ac:dyDescent="0.4">
      <c r="A42" s="26"/>
      <c r="B42" s="24" t="s">
        <v>21</v>
      </c>
      <c r="C42" s="48">
        <f t="shared" si="5"/>
        <v>22</v>
      </c>
      <c r="D42" s="37">
        <f t="shared" si="6"/>
        <v>1</v>
      </c>
      <c r="E42" s="3">
        <v>1</v>
      </c>
      <c r="F42" s="12"/>
      <c r="G42" s="70"/>
      <c r="H42" s="15">
        <f t="shared" si="7"/>
        <v>2</v>
      </c>
      <c r="I42" s="3"/>
      <c r="J42" s="12">
        <v>2</v>
      </c>
      <c r="K42" s="70"/>
      <c r="L42" s="18">
        <f t="shared" si="8"/>
        <v>19</v>
      </c>
      <c r="M42" s="3">
        <v>11</v>
      </c>
      <c r="N42" s="62">
        <v>8</v>
      </c>
      <c r="O42" s="70"/>
      <c r="P42" s="15">
        <f t="shared" si="9"/>
        <v>0</v>
      </c>
      <c r="Q42" s="3"/>
      <c r="R42" s="12"/>
      <c r="S42" s="93"/>
    </row>
    <row r="43" spans="1:19" x14ac:dyDescent="0.4">
      <c r="A43" s="26"/>
      <c r="B43" s="24" t="s">
        <v>263</v>
      </c>
      <c r="C43" s="48">
        <f t="shared" si="5"/>
        <v>1</v>
      </c>
      <c r="D43" s="37">
        <f t="shared" si="6"/>
        <v>0</v>
      </c>
      <c r="E43" s="3"/>
      <c r="F43" s="12"/>
      <c r="G43" s="70"/>
      <c r="H43" s="15">
        <f t="shared" si="7"/>
        <v>1</v>
      </c>
      <c r="I43" s="3">
        <v>1</v>
      </c>
      <c r="J43" s="12"/>
      <c r="K43" s="70"/>
      <c r="L43" s="18">
        <f t="shared" si="8"/>
        <v>0</v>
      </c>
      <c r="M43" s="3"/>
      <c r="N43" s="62"/>
      <c r="O43" s="70"/>
      <c r="P43" s="15">
        <f t="shared" si="9"/>
        <v>0</v>
      </c>
      <c r="Q43" s="3"/>
      <c r="R43" s="12"/>
      <c r="S43" s="93"/>
    </row>
    <row r="44" spans="1:19" x14ac:dyDescent="0.4">
      <c r="A44" s="26"/>
      <c r="B44" s="24" t="s">
        <v>22</v>
      </c>
      <c r="C44" s="48">
        <f t="shared" si="5"/>
        <v>15</v>
      </c>
      <c r="D44" s="37">
        <f t="shared" si="6"/>
        <v>0</v>
      </c>
      <c r="E44" s="3"/>
      <c r="F44" s="12"/>
      <c r="G44" s="70"/>
      <c r="H44" s="15">
        <f t="shared" si="7"/>
        <v>1</v>
      </c>
      <c r="I44" s="3">
        <v>1</v>
      </c>
      <c r="J44" s="12"/>
      <c r="K44" s="70"/>
      <c r="L44" s="18">
        <f t="shared" si="8"/>
        <v>14</v>
      </c>
      <c r="M44" s="3">
        <v>8</v>
      </c>
      <c r="N44" s="62">
        <v>6</v>
      </c>
      <c r="O44" s="70"/>
      <c r="P44" s="15">
        <f t="shared" si="9"/>
        <v>0</v>
      </c>
      <c r="Q44" s="3"/>
      <c r="R44" s="12"/>
      <c r="S44" s="93"/>
    </row>
    <row r="45" spans="1:19" x14ac:dyDescent="0.4">
      <c r="A45" s="26"/>
      <c r="B45" s="24" t="s">
        <v>23</v>
      </c>
      <c r="C45" s="48">
        <f t="shared" ref="C45" si="40">D45+H45+L45+P45</f>
        <v>6</v>
      </c>
      <c r="D45" s="37">
        <f t="shared" ref="D45" si="41">E45+F45+G45</f>
        <v>0</v>
      </c>
      <c r="E45" s="3"/>
      <c r="F45" s="12"/>
      <c r="G45" s="70"/>
      <c r="H45" s="15">
        <f t="shared" ref="H45" si="42">I45+J45+K45</f>
        <v>0</v>
      </c>
      <c r="I45" s="3"/>
      <c r="J45" s="12"/>
      <c r="K45" s="70"/>
      <c r="L45" s="18">
        <f t="shared" ref="L45" si="43">M45+N45+O45</f>
        <v>6</v>
      </c>
      <c r="M45" s="3">
        <v>2</v>
      </c>
      <c r="N45" s="62">
        <v>4</v>
      </c>
      <c r="O45" s="70"/>
      <c r="P45" s="15">
        <f t="shared" ref="P45" si="44">Q45+R45+S45</f>
        <v>0</v>
      </c>
      <c r="Q45" s="3"/>
      <c r="R45" s="12"/>
      <c r="S45" s="93"/>
    </row>
    <row r="46" spans="1:19" x14ac:dyDescent="0.4">
      <c r="A46" s="26"/>
      <c r="B46" s="24" t="s">
        <v>299</v>
      </c>
      <c r="C46" s="48">
        <f t="shared" si="5"/>
        <v>1</v>
      </c>
      <c r="D46" s="37">
        <f t="shared" si="6"/>
        <v>0</v>
      </c>
      <c r="E46" s="3"/>
      <c r="F46" s="12"/>
      <c r="G46" s="70"/>
      <c r="H46" s="15">
        <f t="shared" si="7"/>
        <v>0</v>
      </c>
      <c r="I46" s="3"/>
      <c r="J46" s="12"/>
      <c r="K46" s="70"/>
      <c r="L46" s="18">
        <f t="shared" si="8"/>
        <v>1</v>
      </c>
      <c r="M46" s="3"/>
      <c r="N46" s="62">
        <v>1</v>
      </c>
      <c r="O46" s="70"/>
      <c r="P46" s="15">
        <f t="shared" si="9"/>
        <v>0</v>
      </c>
      <c r="Q46" s="3"/>
      <c r="R46" s="12"/>
      <c r="S46" s="93"/>
    </row>
    <row r="47" spans="1:19" ht="19.5" thickBot="1" x14ac:dyDescent="0.45">
      <c r="A47" s="26"/>
      <c r="B47" s="25" t="s">
        <v>24</v>
      </c>
      <c r="C47" s="49">
        <f t="shared" si="5"/>
        <v>2</v>
      </c>
      <c r="D47" s="38">
        <f t="shared" si="6"/>
        <v>0</v>
      </c>
      <c r="E47" s="20"/>
      <c r="F47" s="21"/>
      <c r="G47" s="71"/>
      <c r="H47" s="19">
        <f t="shared" si="7"/>
        <v>1</v>
      </c>
      <c r="I47" s="20"/>
      <c r="J47" s="21">
        <v>1</v>
      </c>
      <c r="K47" s="71"/>
      <c r="L47" s="22">
        <f t="shared" si="8"/>
        <v>1</v>
      </c>
      <c r="M47" s="20"/>
      <c r="N47" s="63">
        <v>1</v>
      </c>
      <c r="O47" s="71"/>
      <c r="P47" s="19">
        <f t="shared" si="9"/>
        <v>0</v>
      </c>
      <c r="Q47" s="20"/>
      <c r="R47" s="21"/>
      <c r="S47" s="89"/>
    </row>
    <row r="48" spans="1:19" ht="20.25" thickTop="1" thickBot="1" x14ac:dyDescent="0.45">
      <c r="A48" s="130" t="s">
        <v>25</v>
      </c>
      <c r="B48" s="131"/>
      <c r="C48" s="83">
        <f t="shared" si="5"/>
        <v>133</v>
      </c>
      <c r="D48" s="35">
        <f t="shared" si="6"/>
        <v>1</v>
      </c>
      <c r="E48" s="7">
        <f>SUM(E49:E78)</f>
        <v>1</v>
      </c>
      <c r="F48" s="10">
        <f>SUM(F49:F78)</f>
        <v>0</v>
      </c>
      <c r="G48" s="68">
        <f>SUM(G49:G91)</f>
        <v>0</v>
      </c>
      <c r="H48" s="13">
        <f t="shared" si="7"/>
        <v>10</v>
      </c>
      <c r="I48" s="7">
        <f>SUM(I49:I78)</f>
        <v>3</v>
      </c>
      <c r="J48" s="10">
        <f>SUM(J49:J78)</f>
        <v>7</v>
      </c>
      <c r="K48" s="68">
        <f>SUM(K49:K91)</f>
        <v>0</v>
      </c>
      <c r="L48" s="84">
        <f>M48+N48+O48</f>
        <v>122</v>
      </c>
      <c r="M48" s="85">
        <f>SUM(M49:M78)</f>
        <v>78</v>
      </c>
      <c r="N48" s="86">
        <f>SUM(N49:N78)</f>
        <v>44</v>
      </c>
      <c r="O48" s="68">
        <f>SUM(O49:O91)</f>
        <v>0</v>
      </c>
      <c r="P48" s="13">
        <f t="shared" si="9"/>
        <v>0</v>
      </c>
      <c r="Q48" s="7">
        <f>SUM(Q49:Q78)</f>
        <v>0</v>
      </c>
      <c r="R48" s="10">
        <f>SUM(R49:R78)</f>
        <v>0</v>
      </c>
      <c r="S48" s="91">
        <f>SUM(S49:S78)</f>
        <v>0</v>
      </c>
    </row>
    <row r="49" spans="1:19" ht="19.5" thickTop="1" x14ac:dyDescent="0.4">
      <c r="A49" s="26"/>
      <c r="B49" s="23" t="s">
        <v>153</v>
      </c>
      <c r="C49" s="47">
        <f t="shared" si="5"/>
        <v>1</v>
      </c>
      <c r="D49" s="36">
        <f t="shared" si="6"/>
        <v>0</v>
      </c>
      <c r="E49" s="4"/>
      <c r="F49" s="11"/>
      <c r="G49" s="69"/>
      <c r="H49" s="14">
        <f t="shared" si="7"/>
        <v>0</v>
      </c>
      <c r="I49" s="4"/>
      <c r="J49" s="11"/>
      <c r="K49" s="69"/>
      <c r="L49" s="17">
        <f t="shared" ref="L49:L180" si="45">M49+N49+O49</f>
        <v>1</v>
      </c>
      <c r="M49" s="4">
        <v>1</v>
      </c>
      <c r="N49" s="61"/>
      <c r="O49" s="69"/>
      <c r="P49" s="14">
        <f t="shared" si="9"/>
        <v>0</v>
      </c>
      <c r="Q49" s="4"/>
      <c r="R49" s="11"/>
      <c r="S49" s="92"/>
    </row>
    <row r="50" spans="1:19" x14ac:dyDescent="0.4">
      <c r="A50" s="26"/>
      <c r="B50" s="23" t="s">
        <v>154</v>
      </c>
      <c r="C50" s="47">
        <f t="shared" si="5"/>
        <v>2</v>
      </c>
      <c r="D50" s="36">
        <f t="shared" si="6"/>
        <v>1</v>
      </c>
      <c r="E50" s="4">
        <v>1</v>
      </c>
      <c r="F50" s="11"/>
      <c r="G50" s="69"/>
      <c r="H50" s="14">
        <f t="shared" si="7"/>
        <v>1</v>
      </c>
      <c r="I50" s="4"/>
      <c r="J50" s="11">
        <v>1</v>
      </c>
      <c r="K50" s="69"/>
      <c r="L50" s="17">
        <f t="shared" si="45"/>
        <v>0</v>
      </c>
      <c r="M50" s="4"/>
      <c r="N50" s="61"/>
      <c r="O50" s="69"/>
      <c r="P50" s="14">
        <f t="shared" si="9"/>
        <v>0</v>
      </c>
      <c r="Q50" s="4"/>
      <c r="R50" s="11"/>
      <c r="S50" s="92"/>
    </row>
    <row r="51" spans="1:19" x14ac:dyDescent="0.4">
      <c r="A51" s="26"/>
      <c r="B51" s="23" t="s">
        <v>219</v>
      </c>
      <c r="C51" s="47">
        <f t="shared" si="5"/>
        <v>1</v>
      </c>
      <c r="D51" s="36">
        <f t="shared" si="6"/>
        <v>0</v>
      </c>
      <c r="E51" s="4"/>
      <c r="F51" s="11"/>
      <c r="G51" s="69"/>
      <c r="H51" s="14">
        <f t="shared" si="7"/>
        <v>0</v>
      </c>
      <c r="I51" s="4"/>
      <c r="J51" s="11"/>
      <c r="K51" s="69"/>
      <c r="L51" s="17">
        <f t="shared" si="45"/>
        <v>1</v>
      </c>
      <c r="M51" s="4">
        <v>1</v>
      </c>
      <c r="N51" s="61"/>
      <c r="O51" s="69"/>
      <c r="P51" s="14">
        <f t="shared" si="9"/>
        <v>0</v>
      </c>
      <c r="Q51" s="4"/>
      <c r="R51" s="11"/>
      <c r="S51" s="92"/>
    </row>
    <row r="52" spans="1:19" x14ac:dyDescent="0.4">
      <c r="A52" s="26"/>
      <c r="B52" s="23" t="s">
        <v>220</v>
      </c>
      <c r="C52" s="47">
        <f t="shared" si="5"/>
        <v>1</v>
      </c>
      <c r="D52" s="36">
        <f t="shared" si="6"/>
        <v>0</v>
      </c>
      <c r="E52" s="4"/>
      <c r="F52" s="11"/>
      <c r="G52" s="69"/>
      <c r="H52" s="14">
        <f t="shared" si="7"/>
        <v>0</v>
      </c>
      <c r="I52" s="4"/>
      <c r="J52" s="11"/>
      <c r="K52" s="69"/>
      <c r="L52" s="17">
        <f t="shared" si="45"/>
        <v>1</v>
      </c>
      <c r="M52" s="4">
        <v>1</v>
      </c>
      <c r="N52" s="61"/>
      <c r="O52" s="69"/>
      <c r="P52" s="14">
        <f t="shared" si="9"/>
        <v>0</v>
      </c>
      <c r="Q52" s="4"/>
      <c r="R52" s="11"/>
      <c r="S52" s="92"/>
    </row>
    <row r="53" spans="1:19" x14ac:dyDescent="0.4">
      <c r="A53" s="26"/>
      <c r="B53" s="23" t="s">
        <v>119</v>
      </c>
      <c r="C53" s="47">
        <f t="shared" si="5"/>
        <v>1</v>
      </c>
      <c r="D53" s="36">
        <f t="shared" si="6"/>
        <v>0</v>
      </c>
      <c r="E53" s="4"/>
      <c r="F53" s="11"/>
      <c r="G53" s="69"/>
      <c r="H53" s="14">
        <f t="shared" si="7"/>
        <v>0</v>
      </c>
      <c r="I53" s="4"/>
      <c r="J53" s="11"/>
      <c r="K53" s="69"/>
      <c r="L53" s="17">
        <f t="shared" si="45"/>
        <v>1</v>
      </c>
      <c r="M53" s="4">
        <v>1</v>
      </c>
      <c r="N53" s="61"/>
      <c r="O53" s="69"/>
      <c r="P53" s="14">
        <f t="shared" si="9"/>
        <v>0</v>
      </c>
      <c r="Q53" s="4"/>
      <c r="R53" s="11"/>
      <c r="S53" s="92"/>
    </row>
    <row r="54" spans="1:19" x14ac:dyDescent="0.4">
      <c r="A54" s="26"/>
      <c r="B54" s="23" t="s">
        <v>155</v>
      </c>
      <c r="C54" s="47">
        <f t="shared" si="5"/>
        <v>1</v>
      </c>
      <c r="D54" s="36">
        <f t="shared" si="6"/>
        <v>0</v>
      </c>
      <c r="E54" s="4"/>
      <c r="F54" s="11"/>
      <c r="G54" s="69"/>
      <c r="H54" s="14">
        <f t="shared" si="7"/>
        <v>0</v>
      </c>
      <c r="I54" s="4"/>
      <c r="J54" s="11"/>
      <c r="K54" s="69"/>
      <c r="L54" s="17">
        <f t="shared" si="45"/>
        <v>1</v>
      </c>
      <c r="M54" s="4">
        <v>1</v>
      </c>
      <c r="N54" s="61"/>
      <c r="O54" s="69"/>
      <c r="P54" s="14">
        <f t="shared" si="9"/>
        <v>0</v>
      </c>
      <c r="Q54" s="4"/>
      <c r="R54" s="11"/>
      <c r="S54" s="92"/>
    </row>
    <row r="55" spans="1:19" x14ac:dyDescent="0.4">
      <c r="A55" s="26"/>
      <c r="B55" s="23" t="s">
        <v>264</v>
      </c>
      <c r="C55" s="47">
        <f t="shared" si="5"/>
        <v>1</v>
      </c>
      <c r="D55" s="36">
        <f t="shared" si="6"/>
        <v>0</v>
      </c>
      <c r="E55" s="4"/>
      <c r="F55" s="11"/>
      <c r="G55" s="69"/>
      <c r="H55" s="14">
        <f t="shared" si="7"/>
        <v>0</v>
      </c>
      <c r="I55" s="4"/>
      <c r="J55" s="11"/>
      <c r="K55" s="69"/>
      <c r="L55" s="17">
        <f t="shared" si="45"/>
        <v>1</v>
      </c>
      <c r="M55" s="4">
        <v>1</v>
      </c>
      <c r="N55" s="61"/>
      <c r="O55" s="69"/>
      <c r="P55" s="14">
        <f t="shared" si="9"/>
        <v>0</v>
      </c>
      <c r="Q55" s="4"/>
      <c r="R55" s="11"/>
      <c r="S55" s="92"/>
    </row>
    <row r="56" spans="1:19" x14ac:dyDescent="0.4">
      <c r="A56" s="26"/>
      <c r="B56" s="23" t="s">
        <v>156</v>
      </c>
      <c r="C56" s="47">
        <f t="shared" si="5"/>
        <v>1</v>
      </c>
      <c r="D56" s="36">
        <f t="shared" si="6"/>
        <v>0</v>
      </c>
      <c r="E56" s="4"/>
      <c r="F56" s="11"/>
      <c r="G56" s="69"/>
      <c r="H56" s="14">
        <f t="shared" si="7"/>
        <v>0</v>
      </c>
      <c r="I56" s="4"/>
      <c r="J56" s="11"/>
      <c r="K56" s="69"/>
      <c r="L56" s="17">
        <f t="shared" si="45"/>
        <v>1</v>
      </c>
      <c r="M56" s="4">
        <v>1</v>
      </c>
      <c r="N56" s="61"/>
      <c r="O56" s="69"/>
      <c r="P56" s="14">
        <f t="shared" si="9"/>
        <v>0</v>
      </c>
      <c r="Q56" s="4"/>
      <c r="R56" s="11"/>
      <c r="S56" s="92"/>
    </row>
    <row r="57" spans="1:19" x14ac:dyDescent="0.4">
      <c r="A57" s="26"/>
      <c r="B57" s="23" t="s">
        <v>246</v>
      </c>
      <c r="C57" s="47">
        <f t="shared" si="5"/>
        <v>1</v>
      </c>
      <c r="D57" s="36">
        <f t="shared" si="6"/>
        <v>0</v>
      </c>
      <c r="E57" s="4"/>
      <c r="F57" s="11"/>
      <c r="G57" s="69"/>
      <c r="H57" s="14">
        <f t="shared" si="7"/>
        <v>1</v>
      </c>
      <c r="I57" s="4">
        <v>1</v>
      </c>
      <c r="J57" s="11"/>
      <c r="K57" s="69"/>
      <c r="L57" s="17">
        <f t="shared" si="45"/>
        <v>0</v>
      </c>
      <c r="M57" s="4"/>
      <c r="N57" s="61"/>
      <c r="O57" s="69"/>
      <c r="P57" s="14">
        <f t="shared" si="9"/>
        <v>0</v>
      </c>
      <c r="Q57" s="4"/>
      <c r="R57" s="11"/>
      <c r="S57" s="92"/>
    </row>
    <row r="58" spans="1:19" x14ac:dyDescent="0.4">
      <c r="A58" s="26"/>
      <c r="B58" s="23" t="s">
        <v>157</v>
      </c>
      <c r="C58" s="47">
        <f t="shared" si="5"/>
        <v>1</v>
      </c>
      <c r="D58" s="36">
        <f t="shared" si="6"/>
        <v>0</v>
      </c>
      <c r="E58" s="4"/>
      <c r="F58" s="11"/>
      <c r="G58" s="69"/>
      <c r="H58" s="14">
        <f t="shared" si="7"/>
        <v>0</v>
      </c>
      <c r="I58" s="4"/>
      <c r="J58" s="11"/>
      <c r="K58" s="69"/>
      <c r="L58" s="17">
        <f t="shared" si="45"/>
        <v>1</v>
      </c>
      <c r="M58" s="4">
        <v>1</v>
      </c>
      <c r="N58" s="61"/>
      <c r="O58" s="69"/>
      <c r="P58" s="14">
        <f t="shared" si="9"/>
        <v>0</v>
      </c>
      <c r="Q58" s="4"/>
      <c r="R58" s="11"/>
      <c r="S58" s="92"/>
    </row>
    <row r="59" spans="1:19" x14ac:dyDescent="0.4">
      <c r="A59" s="26"/>
      <c r="B59" s="23" t="s">
        <v>120</v>
      </c>
      <c r="C59" s="47">
        <f t="shared" si="5"/>
        <v>2</v>
      </c>
      <c r="D59" s="36">
        <f t="shared" si="6"/>
        <v>0</v>
      </c>
      <c r="E59" s="4"/>
      <c r="F59" s="11"/>
      <c r="G59" s="69"/>
      <c r="H59" s="14">
        <f t="shared" si="7"/>
        <v>0</v>
      </c>
      <c r="I59" s="4"/>
      <c r="J59" s="11"/>
      <c r="K59" s="69"/>
      <c r="L59" s="17">
        <f t="shared" si="45"/>
        <v>2</v>
      </c>
      <c r="M59" s="4">
        <v>2</v>
      </c>
      <c r="N59" s="61"/>
      <c r="O59" s="69"/>
      <c r="P59" s="14">
        <f t="shared" si="9"/>
        <v>0</v>
      </c>
      <c r="Q59" s="4"/>
      <c r="R59" s="11"/>
      <c r="S59" s="92"/>
    </row>
    <row r="60" spans="1:19" x14ac:dyDescent="0.4">
      <c r="A60" s="26"/>
      <c r="B60" s="23" t="s">
        <v>244</v>
      </c>
      <c r="C60" s="47">
        <f t="shared" si="5"/>
        <v>1</v>
      </c>
      <c r="D60" s="36">
        <f t="shared" si="6"/>
        <v>0</v>
      </c>
      <c r="E60" s="4"/>
      <c r="F60" s="11"/>
      <c r="G60" s="69"/>
      <c r="H60" s="14">
        <f t="shared" si="7"/>
        <v>0</v>
      </c>
      <c r="I60" s="4"/>
      <c r="J60" s="11"/>
      <c r="K60" s="69"/>
      <c r="L60" s="17">
        <f t="shared" si="45"/>
        <v>1</v>
      </c>
      <c r="M60" s="4"/>
      <c r="N60" s="61">
        <v>1</v>
      </c>
      <c r="O60" s="69"/>
      <c r="P60" s="14">
        <f t="shared" si="9"/>
        <v>0</v>
      </c>
      <c r="Q60" s="4"/>
      <c r="R60" s="11"/>
      <c r="S60" s="92"/>
    </row>
    <row r="61" spans="1:19" x14ac:dyDescent="0.4">
      <c r="A61" s="26"/>
      <c r="B61" s="23" t="s">
        <v>353</v>
      </c>
      <c r="C61" s="47">
        <f t="shared" ref="C61" si="46">D61+H61+L61+P61</f>
        <v>1</v>
      </c>
      <c r="D61" s="36">
        <f t="shared" ref="D61" si="47">E61+F61+G61</f>
        <v>0</v>
      </c>
      <c r="E61" s="4"/>
      <c r="F61" s="11"/>
      <c r="G61" s="69"/>
      <c r="H61" s="14">
        <f t="shared" ref="H61" si="48">I61+J61+K61</f>
        <v>0</v>
      </c>
      <c r="I61" s="4"/>
      <c r="J61" s="11"/>
      <c r="K61" s="69"/>
      <c r="L61" s="17">
        <f t="shared" ref="L61" si="49">M61+N61+O61</f>
        <v>1</v>
      </c>
      <c r="M61" s="4"/>
      <c r="N61" s="61">
        <v>1</v>
      </c>
      <c r="O61" s="69"/>
      <c r="P61" s="14">
        <f t="shared" ref="P61" si="50">Q61+R61+S61</f>
        <v>0</v>
      </c>
      <c r="Q61" s="4"/>
      <c r="R61" s="11"/>
      <c r="S61" s="92"/>
    </row>
    <row r="62" spans="1:19" x14ac:dyDescent="0.4">
      <c r="A62" s="26"/>
      <c r="B62" s="23" t="s">
        <v>158</v>
      </c>
      <c r="C62" s="47">
        <f t="shared" si="5"/>
        <v>1</v>
      </c>
      <c r="D62" s="36">
        <f t="shared" si="6"/>
        <v>0</v>
      </c>
      <c r="E62" s="4"/>
      <c r="F62" s="11"/>
      <c r="G62" s="69"/>
      <c r="H62" s="14">
        <f t="shared" si="7"/>
        <v>0</v>
      </c>
      <c r="I62" s="4"/>
      <c r="J62" s="11"/>
      <c r="K62" s="69"/>
      <c r="L62" s="17">
        <f t="shared" si="45"/>
        <v>1</v>
      </c>
      <c r="M62" s="4">
        <v>1</v>
      </c>
      <c r="N62" s="61"/>
      <c r="O62" s="69"/>
      <c r="P62" s="14">
        <f t="shared" si="9"/>
        <v>0</v>
      </c>
      <c r="Q62" s="4"/>
      <c r="R62" s="11"/>
      <c r="S62" s="92"/>
    </row>
    <row r="63" spans="1:19" x14ac:dyDescent="0.4">
      <c r="A63" s="26"/>
      <c r="B63" s="24" t="s">
        <v>121</v>
      </c>
      <c r="C63" s="48">
        <f t="shared" si="5"/>
        <v>5</v>
      </c>
      <c r="D63" s="37">
        <f t="shared" si="6"/>
        <v>0</v>
      </c>
      <c r="E63" s="3"/>
      <c r="F63" s="12"/>
      <c r="G63" s="70"/>
      <c r="H63" s="15">
        <f t="shared" si="7"/>
        <v>0</v>
      </c>
      <c r="I63" s="3"/>
      <c r="J63" s="12"/>
      <c r="K63" s="70"/>
      <c r="L63" s="18">
        <f t="shared" si="45"/>
        <v>5</v>
      </c>
      <c r="M63" s="3">
        <v>5</v>
      </c>
      <c r="N63" s="62"/>
      <c r="O63" s="70"/>
      <c r="P63" s="14">
        <f t="shared" si="9"/>
        <v>0</v>
      </c>
      <c r="Q63" s="3"/>
      <c r="R63" s="12"/>
      <c r="S63" s="93"/>
    </row>
    <row r="64" spans="1:19" x14ac:dyDescent="0.4">
      <c r="A64" s="26"/>
      <c r="B64" s="24" t="s">
        <v>207</v>
      </c>
      <c r="C64" s="48">
        <f t="shared" si="5"/>
        <v>1</v>
      </c>
      <c r="D64" s="37">
        <f t="shared" si="6"/>
        <v>0</v>
      </c>
      <c r="E64" s="3"/>
      <c r="F64" s="12"/>
      <c r="G64" s="70"/>
      <c r="H64" s="15">
        <f t="shared" si="7"/>
        <v>0</v>
      </c>
      <c r="I64" s="3"/>
      <c r="J64" s="12"/>
      <c r="K64" s="70"/>
      <c r="L64" s="18">
        <f t="shared" si="45"/>
        <v>1</v>
      </c>
      <c r="M64" s="3">
        <v>1</v>
      </c>
      <c r="N64" s="62"/>
      <c r="O64" s="70"/>
      <c r="P64" s="14">
        <f t="shared" si="9"/>
        <v>0</v>
      </c>
      <c r="Q64" s="3"/>
      <c r="R64" s="12"/>
      <c r="S64" s="93"/>
    </row>
    <row r="65" spans="1:19" x14ac:dyDescent="0.4">
      <c r="A65" s="26"/>
      <c r="B65" s="24" t="s">
        <v>159</v>
      </c>
      <c r="C65" s="48">
        <f t="shared" si="5"/>
        <v>2</v>
      </c>
      <c r="D65" s="37">
        <f t="shared" si="6"/>
        <v>0</v>
      </c>
      <c r="E65" s="3"/>
      <c r="F65" s="12"/>
      <c r="G65" s="70"/>
      <c r="H65" s="15">
        <f t="shared" si="7"/>
        <v>1</v>
      </c>
      <c r="I65" s="3"/>
      <c r="J65" s="12">
        <v>1</v>
      </c>
      <c r="K65" s="70"/>
      <c r="L65" s="18">
        <f t="shared" si="45"/>
        <v>1</v>
      </c>
      <c r="M65" s="3">
        <v>1</v>
      </c>
      <c r="N65" s="62"/>
      <c r="O65" s="70"/>
      <c r="P65" s="14">
        <f t="shared" si="9"/>
        <v>0</v>
      </c>
      <c r="Q65" s="3"/>
      <c r="R65" s="12"/>
      <c r="S65" s="93"/>
    </row>
    <row r="66" spans="1:19" x14ac:dyDescent="0.4">
      <c r="A66" s="26"/>
      <c r="B66" s="24" t="s">
        <v>160</v>
      </c>
      <c r="C66" s="48">
        <f t="shared" si="5"/>
        <v>2</v>
      </c>
      <c r="D66" s="37">
        <f t="shared" si="6"/>
        <v>0</v>
      </c>
      <c r="E66" s="3"/>
      <c r="F66" s="12"/>
      <c r="G66" s="70"/>
      <c r="H66" s="15">
        <f t="shared" si="7"/>
        <v>0</v>
      </c>
      <c r="I66" s="3"/>
      <c r="J66" s="12"/>
      <c r="K66" s="70"/>
      <c r="L66" s="18">
        <f t="shared" si="45"/>
        <v>2</v>
      </c>
      <c r="M66" s="3"/>
      <c r="N66" s="62">
        <v>2</v>
      </c>
      <c r="O66" s="70"/>
      <c r="P66" s="14">
        <f t="shared" si="9"/>
        <v>0</v>
      </c>
      <c r="Q66" s="3"/>
      <c r="R66" s="12"/>
      <c r="S66" s="93"/>
    </row>
    <row r="67" spans="1:19" x14ac:dyDescent="0.4">
      <c r="A67" s="26"/>
      <c r="B67" s="24" t="s">
        <v>161</v>
      </c>
      <c r="C67" s="48">
        <f t="shared" si="5"/>
        <v>2</v>
      </c>
      <c r="D67" s="37">
        <f t="shared" si="6"/>
        <v>0</v>
      </c>
      <c r="E67" s="3"/>
      <c r="F67" s="12"/>
      <c r="G67" s="70"/>
      <c r="H67" s="15">
        <f t="shared" si="7"/>
        <v>0</v>
      </c>
      <c r="I67" s="3"/>
      <c r="J67" s="12"/>
      <c r="K67" s="70"/>
      <c r="L67" s="18">
        <f t="shared" si="45"/>
        <v>2</v>
      </c>
      <c r="M67" s="3">
        <v>1</v>
      </c>
      <c r="N67" s="62">
        <v>1</v>
      </c>
      <c r="O67" s="70"/>
      <c r="P67" s="14">
        <f t="shared" si="9"/>
        <v>0</v>
      </c>
      <c r="Q67" s="3"/>
      <c r="R67" s="12"/>
      <c r="S67" s="93"/>
    </row>
    <row r="68" spans="1:19" x14ac:dyDescent="0.4">
      <c r="A68" s="26"/>
      <c r="B68" s="24" t="s">
        <v>26</v>
      </c>
      <c r="C68" s="48">
        <f t="shared" si="5"/>
        <v>1</v>
      </c>
      <c r="D68" s="37">
        <f t="shared" si="6"/>
        <v>0</v>
      </c>
      <c r="E68" s="3"/>
      <c r="F68" s="12"/>
      <c r="G68" s="70"/>
      <c r="H68" s="15">
        <f t="shared" si="7"/>
        <v>0</v>
      </c>
      <c r="I68" s="3"/>
      <c r="J68" s="12"/>
      <c r="K68" s="70"/>
      <c r="L68" s="18">
        <f t="shared" si="45"/>
        <v>1</v>
      </c>
      <c r="M68" s="3">
        <v>1</v>
      </c>
      <c r="N68" s="62"/>
      <c r="O68" s="70"/>
      <c r="P68" s="14">
        <f t="shared" si="9"/>
        <v>0</v>
      </c>
      <c r="Q68" s="3"/>
      <c r="R68" s="12"/>
      <c r="S68" s="93"/>
    </row>
    <row r="69" spans="1:19" x14ac:dyDescent="0.4">
      <c r="A69" s="26"/>
      <c r="B69" s="24" t="s">
        <v>27</v>
      </c>
      <c r="C69" s="48">
        <f t="shared" si="5"/>
        <v>6</v>
      </c>
      <c r="D69" s="37">
        <f t="shared" si="6"/>
        <v>0</v>
      </c>
      <c r="E69" s="3"/>
      <c r="F69" s="12"/>
      <c r="G69" s="70"/>
      <c r="H69" s="15">
        <f t="shared" si="7"/>
        <v>0</v>
      </c>
      <c r="I69" s="3"/>
      <c r="J69" s="12"/>
      <c r="K69" s="70"/>
      <c r="L69" s="18">
        <f t="shared" si="45"/>
        <v>6</v>
      </c>
      <c r="M69" s="3">
        <v>4</v>
      </c>
      <c r="N69" s="62">
        <v>2</v>
      </c>
      <c r="O69" s="70"/>
      <c r="P69" s="14">
        <f t="shared" si="9"/>
        <v>0</v>
      </c>
      <c r="Q69" s="3"/>
      <c r="R69" s="12"/>
      <c r="S69" s="93"/>
    </row>
    <row r="70" spans="1:19" x14ac:dyDescent="0.4">
      <c r="A70" s="26"/>
      <c r="B70" s="24" t="s">
        <v>28</v>
      </c>
      <c r="C70" s="48">
        <f t="shared" si="5"/>
        <v>2</v>
      </c>
      <c r="D70" s="37">
        <f t="shared" si="6"/>
        <v>0</v>
      </c>
      <c r="E70" s="3"/>
      <c r="F70" s="12"/>
      <c r="G70" s="70"/>
      <c r="H70" s="15">
        <f t="shared" si="7"/>
        <v>0</v>
      </c>
      <c r="I70" s="3"/>
      <c r="J70" s="12"/>
      <c r="K70" s="70"/>
      <c r="L70" s="18">
        <f t="shared" si="45"/>
        <v>2</v>
      </c>
      <c r="M70" s="3"/>
      <c r="N70" s="62">
        <v>2</v>
      </c>
      <c r="O70" s="70"/>
      <c r="P70" s="14">
        <f t="shared" si="9"/>
        <v>0</v>
      </c>
      <c r="Q70" s="3"/>
      <c r="R70" s="12"/>
      <c r="S70" s="93"/>
    </row>
    <row r="71" spans="1:19" x14ac:dyDescent="0.4">
      <c r="A71" s="26"/>
      <c r="B71" s="24" t="s">
        <v>320</v>
      </c>
      <c r="C71" s="48">
        <f t="shared" ref="C71" si="51">D71+H71+L71+P71</f>
        <v>1</v>
      </c>
      <c r="D71" s="37">
        <f t="shared" ref="D71" si="52">E71+F71+G71</f>
        <v>0</v>
      </c>
      <c r="E71" s="3"/>
      <c r="F71" s="12"/>
      <c r="G71" s="70"/>
      <c r="H71" s="15">
        <f t="shared" ref="H71" si="53">I71+J71+K71</f>
        <v>0</v>
      </c>
      <c r="I71" s="3"/>
      <c r="J71" s="12"/>
      <c r="K71" s="70"/>
      <c r="L71" s="18">
        <f t="shared" ref="L71" si="54">M71+N71+O71</f>
        <v>1</v>
      </c>
      <c r="M71" s="3">
        <v>1</v>
      </c>
      <c r="N71" s="62"/>
      <c r="O71" s="70"/>
      <c r="P71" s="14">
        <f t="shared" ref="P71" si="55">Q71+R71+S71</f>
        <v>0</v>
      </c>
      <c r="Q71" s="3"/>
      <c r="R71" s="12"/>
      <c r="S71" s="93"/>
    </row>
    <row r="72" spans="1:19" x14ac:dyDescent="0.4">
      <c r="A72" s="26"/>
      <c r="B72" s="24" t="s">
        <v>245</v>
      </c>
      <c r="C72" s="48">
        <f t="shared" si="5"/>
        <v>1</v>
      </c>
      <c r="D72" s="37">
        <f t="shared" si="6"/>
        <v>0</v>
      </c>
      <c r="E72" s="3"/>
      <c r="F72" s="12"/>
      <c r="G72" s="70"/>
      <c r="H72" s="15">
        <f t="shared" si="7"/>
        <v>0</v>
      </c>
      <c r="I72" s="3"/>
      <c r="J72" s="12"/>
      <c r="K72" s="70"/>
      <c r="L72" s="18">
        <f t="shared" si="45"/>
        <v>1</v>
      </c>
      <c r="M72" s="3"/>
      <c r="N72" s="62">
        <v>1</v>
      </c>
      <c r="O72" s="70"/>
      <c r="P72" s="14">
        <f t="shared" si="9"/>
        <v>0</v>
      </c>
      <c r="Q72" s="3"/>
      <c r="R72" s="12"/>
      <c r="S72" s="93"/>
    </row>
    <row r="73" spans="1:19" x14ac:dyDescent="0.4">
      <c r="A73" s="26"/>
      <c r="B73" s="24" t="s">
        <v>29</v>
      </c>
      <c r="C73" s="48">
        <f t="shared" si="5"/>
        <v>21</v>
      </c>
      <c r="D73" s="37">
        <f t="shared" si="6"/>
        <v>0</v>
      </c>
      <c r="E73" s="3"/>
      <c r="F73" s="12"/>
      <c r="G73" s="70"/>
      <c r="H73" s="15">
        <f t="shared" si="7"/>
        <v>3</v>
      </c>
      <c r="I73" s="3">
        <v>1</v>
      </c>
      <c r="J73" s="12">
        <v>2</v>
      </c>
      <c r="K73" s="70"/>
      <c r="L73" s="18">
        <f t="shared" si="45"/>
        <v>18</v>
      </c>
      <c r="M73" s="3">
        <v>8</v>
      </c>
      <c r="N73" s="62">
        <v>10</v>
      </c>
      <c r="O73" s="70"/>
      <c r="P73" s="14">
        <f t="shared" si="9"/>
        <v>0</v>
      </c>
      <c r="Q73" s="3"/>
      <c r="R73" s="12"/>
      <c r="S73" s="93"/>
    </row>
    <row r="74" spans="1:19" x14ac:dyDescent="0.4">
      <c r="A74" s="26"/>
      <c r="B74" s="24" t="s">
        <v>30</v>
      </c>
      <c r="C74" s="48">
        <f t="shared" si="5"/>
        <v>17</v>
      </c>
      <c r="D74" s="37">
        <f t="shared" si="6"/>
        <v>0</v>
      </c>
      <c r="E74" s="3"/>
      <c r="F74" s="12"/>
      <c r="G74" s="70"/>
      <c r="H74" s="15">
        <f t="shared" si="7"/>
        <v>1</v>
      </c>
      <c r="I74" s="3"/>
      <c r="J74" s="12">
        <v>1</v>
      </c>
      <c r="K74" s="70"/>
      <c r="L74" s="18">
        <f t="shared" si="45"/>
        <v>16</v>
      </c>
      <c r="M74" s="3">
        <v>7</v>
      </c>
      <c r="N74" s="62">
        <v>9</v>
      </c>
      <c r="O74" s="70"/>
      <c r="P74" s="14">
        <f t="shared" si="9"/>
        <v>0</v>
      </c>
      <c r="Q74" s="3"/>
      <c r="R74" s="12"/>
      <c r="S74" s="93"/>
    </row>
    <row r="75" spans="1:19" x14ac:dyDescent="0.4">
      <c r="A75" s="26"/>
      <c r="B75" s="25" t="s">
        <v>122</v>
      </c>
      <c r="C75" s="49">
        <f>D75+H75+L75+P75</f>
        <v>52</v>
      </c>
      <c r="D75" s="37">
        <f t="shared" si="6"/>
        <v>0</v>
      </c>
      <c r="E75" s="20"/>
      <c r="F75" s="21"/>
      <c r="G75" s="71"/>
      <c r="H75" s="15">
        <f t="shared" si="7"/>
        <v>3</v>
      </c>
      <c r="I75" s="20">
        <v>1</v>
      </c>
      <c r="J75" s="21">
        <v>2</v>
      </c>
      <c r="K75" s="71"/>
      <c r="L75" s="22">
        <f t="shared" si="45"/>
        <v>49</v>
      </c>
      <c r="M75" s="20">
        <v>36</v>
      </c>
      <c r="N75" s="63">
        <v>13</v>
      </c>
      <c r="O75" s="71"/>
      <c r="P75" s="14">
        <f t="shared" si="9"/>
        <v>0</v>
      </c>
      <c r="Q75" s="20"/>
      <c r="R75" s="21"/>
      <c r="S75" s="89"/>
    </row>
    <row r="76" spans="1:19" x14ac:dyDescent="0.4">
      <c r="A76" s="26"/>
      <c r="B76" s="25" t="s">
        <v>162</v>
      </c>
      <c r="C76" s="49">
        <f t="shared" ref="C76" si="56">D76+H76+L76+P76</f>
        <v>1</v>
      </c>
      <c r="D76" s="37">
        <f t="shared" ref="D76" si="57">E76+F76+G76</f>
        <v>0</v>
      </c>
      <c r="E76" s="20"/>
      <c r="F76" s="21"/>
      <c r="G76" s="71"/>
      <c r="H76" s="15">
        <f t="shared" ref="H76" si="58">I76+J76+K76</f>
        <v>0</v>
      </c>
      <c r="I76" s="20"/>
      <c r="J76" s="21"/>
      <c r="K76" s="71"/>
      <c r="L76" s="22">
        <f t="shared" ref="L76" si="59">M76+N76+O76</f>
        <v>1</v>
      </c>
      <c r="M76" s="20">
        <v>1</v>
      </c>
      <c r="N76" s="63"/>
      <c r="O76" s="71"/>
      <c r="P76" s="14">
        <f t="shared" ref="P76" si="60">Q76+R76+S76</f>
        <v>0</v>
      </c>
      <c r="Q76" s="20"/>
      <c r="R76" s="21"/>
      <c r="S76" s="89"/>
    </row>
    <row r="77" spans="1:19" x14ac:dyDescent="0.4">
      <c r="A77" s="26"/>
      <c r="B77" s="25" t="s">
        <v>354</v>
      </c>
      <c r="C77" s="49">
        <f t="shared" si="5"/>
        <v>2</v>
      </c>
      <c r="D77" s="37">
        <f t="shared" si="6"/>
        <v>0</v>
      </c>
      <c r="E77" s="20"/>
      <c r="F77" s="21"/>
      <c r="G77" s="71"/>
      <c r="H77" s="15">
        <f t="shared" si="7"/>
        <v>0</v>
      </c>
      <c r="I77" s="20"/>
      <c r="J77" s="21"/>
      <c r="K77" s="71"/>
      <c r="L77" s="22">
        <f t="shared" si="45"/>
        <v>2</v>
      </c>
      <c r="M77" s="20"/>
      <c r="N77" s="63">
        <v>2</v>
      </c>
      <c r="O77" s="71"/>
      <c r="P77" s="14">
        <f t="shared" si="9"/>
        <v>0</v>
      </c>
      <c r="Q77" s="20"/>
      <c r="R77" s="21"/>
      <c r="S77" s="89"/>
    </row>
    <row r="78" spans="1:19" ht="19.5" thickBot="1" x14ac:dyDescent="0.45">
      <c r="A78" s="26"/>
      <c r="B78" s="25" t="s">
        <v>333</v>
      </c>
      <c r="C78" s="49">
        <f t="shared" si="5"/>
        <v>1</v>
      </c>
      <c r="D78" s="38">
        <f t="shared" si="6"/>
        <v>0</v>
      </c>
      <c r="E78" s="20"/>
      <c r="F78" s="21"/>
      <c r="G78" s="71"/>
      <c r="H78" s="19">
        <f t="shared" si="7"/>
        <v>0</v>
      </c>
      <c r="I78" s="20"/>
      <c r="J78" s="21"/>
      <c r="K78" s="71"/>
      <c r="L78" s="22">
        <f t="shared" si="45"/>
        <v>1</v>
      </c>
      <c r="M78" s="20">
        <v>1</v>
      </c>
      <c r="N78" s="63"/>
      <c r="O78" s="71"/>
      <c r="P78" s="31">
        <f t="shared" si="9"/>
        <v>0</v>
      </c>
      <c r="Q78" s="20"/>
      <c r="R78" s="21"/>
      <c r="S78" s="89"/>
    </row>
    <row r="79" spans="1:19" ht="20.25" thickTop="1" thickBot="1" x14ac:dyDescent="0.45">
      <c r="A79" s="130" t="s">
        <v>123</v>
      </c>
      <c r="B79" s="133"/>
      <c r="C79" s="46">
        <f>D79+H79+L79+P79</f>
        <v>17</v>
      </c>
      <c r="D79" s="35">
        <f t="shared" si="6"/>
        <v>3</v>
      </c>
      <c r="E79" s="7">
        <f>SUM(E80:E91)</f>
        <v>2</v>
      </c>
      <c r="F79" s="10">
        <f>SUM(F80:F91)</f>
        <v>1</v>
      </c>
      <c r="G79" s="68">
        <f>SUM(G80:G91)</f>
        <v>0</v>
      </c>
      <c r="H79" s="13">
        <f t="shared" si="7"/>
        <v>2</v>
      </c>
      <c r="I79" s="7">
        <f>SUM(I80:I91)</f>
        <v>0</v>
      </c>
      <c r="J79" s="10">
        <f>SUM(J80:J91)</f>
        <v>2</v>
      </c>
      <c r="K79" s="68">
        <f>SUM(K80:K91)</f>
        <v>0</v>
      </c>
      <c r="L79" s="16">
        <f t="shared" si="45"/>
        <v>12</v>
      </c>
      <c r="M79" s="7">
        <f t="shared" ref="M79:O79" si="61">SUM(M80:M91)</f>
        <v>6</v>
      </c>
      <c r="N79" s="60">
        <f t="shared" si="61"/>
        <v>6</v>
      </c>
      <c r="O79" s="68">
        <f t="shared" si="61"/>
        <v>0</v>
      </c>
      <c r="P79" s="13">
        <f t="shared" si="9"/>
        <v>0</v>
      </c>
      <c r="Q79" s="7">
        <f t="shared" ref="Q79:S79" si="62">SUM(Q80:Q91)</f>
        <v>0</v>
      </c>
      <c r="R79" s="10">
        <f t="shared" si="62"/>
        <v>0</v>
      </c>
      <c r="S79" s="91">
        <f t="shared" si="62"/>
        <v>0</v>
      </c>
    </row>
    <row r="80" spans="1:19" ht="19.5" thickTop="1" x14ac:dyDescent="0.4">
      <c r="A80" s="26"/>
      <c r="B80" s="82" t="s">
        <v>430</v>
      </c>
      <c r="C80" s="47">
        <f t="shared" si="5"/>
        <v>2</v>
      </c>
      <c r="D80" s="36">
        <f t="shared" ref="D80:D158" si="63">E80+F80+G80</f>
        <v>1</v>
      </c>
      <c r="E80" s="4"/>
      <c r="F80" s="11">
        <v>1</v>
      </c>
      <c r="G80" s="69"/>
      <c r="H80" s="14">
        <f t="shared" si="7"/>
        <v>0</v>
      </c>
      <c r="I80" s="4"/>
      <c r="J80" s="11"/>
      <c r="K80" s="69"/>
      <c r="L80" s="17">
        <f t="shared" si="45"/>
        <v>1</v>
      </c>
      <c r="M80" s="4">
        <v>1</v>
      </c>
      <c r="N80" s="61"/>
      <c r="O80" s="69"/>
      <c r="P80" s="14">
        <f t="shared" si="9"/>
        <v>0</v>
      </c>
      <c r="Q80" s="4"/>
      <c r="R80" s="11"/>
      <c r="S80" s="92"/>
    </row>
    <row r="81" spans="1:19" x14ac:dyDescent="0.4">
      <c r="A81" s="26"/>
      <c r="B81" s="57" t="s">
        <v>431</v>
      </c>
      <c r="C81" s="49">
        <f t="shared" ref="C81" si="64">D81+H81+L81+P81</f>
        <v>1</v>
      </c>
      <c r="D81" s="37">
        <f t="shared" ref="D81" si="65">E81+F81+G81</f>
        <v>0</v>
      </c>
      <c r="E81" s="20"/>
      <c r="F81" s="21"/>
      <c r="G81" s="71"/>
      <c r="H81" s="15">
        <f t="shared" ref="H81" si="66">I81+J81+K81</f>
        <v>1</v>
      </c>
      <c r="I81" s="20"/>
      <c r="J81" s="21">
        <v>1</v>
      </c>
      <c r="K81" s="71"/>
      <c r="L81" s="22">
        <f t="shared" ref="L81" si="67">M81+N81+O81</f>
        <v>0</v>
      </c>
      <c r="M81" s="20"/>
      <c r="N81" s="63"/>
      <c r="O81" s="71"/>
      <c r="P81" s="14">
        <f t="shared" ref="P81" si="68">Q81+R81+S81</f>
        <v>0</v>
      </c>
      <c r="Q81" s="20"/>
      <c r="R81" s="21"/>
      <c r="S81" s="89"/>
    </row>
    <row r="82" spans="1:19" x14ac:dyDescent="0.4">
      <c r="A82" s="26"/>
      <c r="B82" s="57" t="s">
        <v>408</v>
      </c>
      <c r="C82" s="49">
        <f t="shared" si="5"/>
        <v>1</v>
      </c>
      <c r="D82" s="37">
        <f t="shared" si="63"/>
        <v>0</v>
      </c>
      <c r="E82" s="20"/>
      <c r="F82" s="21"/>
      <c r="G82" s="71"/>
      <c r="H82" s="15">
        <f t="shared" si="7"/>
        <v>0</v>
      </c>
      <c r="I82" s="20"/>
      <c r="J82" s="21"/>
      <c r="K82" s="71"/>
      <c r="L82" s="22">
        <f t="shared" si="45"/>
        <v>1</v>
      </c>
      <c r="M82" s="20"/>
      <c r="N82" s="63">
        <v>1</v>
      </c>
      <c r="O82" s="71"/>
      <c r="P82" s="14">
        <f t="shared" si="9"/>
        <v>0</v>
      </c>
      <c r="Q82" s="20"/>
      <c r="R82" s="21"/>
      <c r="S82" s="89"/>
    </row>
    <row r="83" spans="1:19" x14ac:dyDescent="0.4">
      <c r="A83" s="26"/>
      <c r="B83" s="57" t="s">
        <v>321</v>
      </c>
      <c r="C83" s="49">
        <f t="shared" ref="C83:C84" si="69">D83+H83+L83+P83</f>
        <v>1</v>
      </c>
      <c r="D83" s="37">
        <f t="shared" ref="D83:D84" si="70">E83+F83+G83</f>
        <v>0</v>
      </c>
      <c r="E83" s="20"/>
      <c r="F83" s="21"/>
      <c r="G83" s="71"/>
      <c r="H83" s="15">
        <f t="shared" ref="H83:H84" si="71">I83+J83+K83</f>
        <v>0</v>
      </c>
      <c r="I83" s="20"/>
      <c r="J83" s="21"/>
      <c r="K83" s="71"/>
      <c r="L83" s="22">
        <f t="shared" ref="L83:L84" si="72">M83+N83+O83</f>
        <v>1</v>
      </c>
      <c r="M83" s="20"/>
      <c r="N83" s="63">
        <v>1</v>
      </c>
      <c r="O83" s="71"/>
      <c r="P83" s="14">
        <f t="shared" ref="P83:P84" si="73">Q83+R83+S83</f>
        <v>0</v>
      </c>
      <c r="Q83" s="20"/>
      <c r="R83" s="21"/>
      <c r="S83" s="89"/>
    </row>
    <row r="84" spans="1:19" x14ac:dyDescent="0.4">
      <c r="A84" s="26"/>
      <c r="B84" s="57" t="s">
        <v>356</v>
      </c>
      <c r="C84" s="49">
        <f t="shared" si="69"/>
        <v>1</v>
      </c>
      <c r="D84" s="37">
        <f t="shared" si="70"/>
        <v>1</v>
      </c>
      <c r="E84" s="20">
        <v>1</v>
      </c>
      <c r="F84" s="21"/>
      <c r="G84" s="71"/>
      <c r="H84" s="15">
        <f t="shared" si="71"/>
        <v>0</v>
      </c>
      <c r="I84" s="20"/>
      <c r="J84" s="21"/>
      <c r="K84" s="71"/>
      <c r="L84" s="22">
        <f t="shared" si="72"/>
        <v>0</v>
      </c>
      <c r="M84" s="20"/>
      <c r="N84" s="63"/>
      <c r="O84" s="71"/>
      <c r="P84" s="14">
        <f t="shared" si="73"/>
        <v>0</v>
      </c>
      <c r="Q84" s="20"/>
      <c r="R84" s="21"/>
      <c r="S84" s="89"/>
    </row>
    <row r="85" spans="1:19" x14ac:dyDescent="0.4">
      <c r="A85" s="26"/>
      <c r="B85" s="57" t="s">
        <v>222</v>
      </c>
      <c r="C85" s="49">
        <f t="shared" si="5"/>
        <v>2</v>
      </c>
      <c r="D85" s="37">
        <f t="shared" si="63"/>
        <v>0</v>
      </c>
      <c r="E85" s="20"/>
      <c r="F85" s="21"/>
      <c r="G85" s="71"/>
      <c r="H85" s="15">
        <f t="shared" si="7"/>
        <v>1</v>
      </c>
      <c r="I85" s="20"/>
      <c r="J85" s="21">
        <v>1</v>
      </c>
      <c r="K85" s="71"/>
      <c r="L85" s="22">
        <f t="shared" si="45"/>
        <v>1</v>
      </c>
      <c r="M85" s="20"/>
      <c r="N85" s="63">
        <v>1</v>
      </c>
      <c r="O85" s="71"/>
      <c r="P85" s="14">
        <f t="shared" si="9"/>
        <v>0</v>
      </c>
      <c r="Q85" s="20"/>
      <c r="R85" s="21"/>
      <c r="S85" s="89"/>
    </row>
    <row r="86" spans="1:19" x14ac:dyDescent="0.4">
      <c r="A86" s="26"/>
      <c r="B86" s="57" t="s">
        <v>357</v>
      </c>
      <c r="C86" s="49">
        <f t="shared" si="5"/>
        <v>1</v>
      </c>
      <c r="D86" s="37">
        <f t="shared" si="63"/>
        <v>1</v>
      </c>
      <c r="E86" s="20">
        <v>1</v>
      </c>
      <c r="F86" s="21"/>
      <c r="G86" s="71"/>
      <c r="H86" s="15">
        <f t="shared" si="7"/>
        <v>0</v>
      </c>
      <c r="I86" s="20"/>
      <c r="J86" s="21"/>
      <c r="K86" s="71"/>
      <c r="L86" s="22">
        <f t="shared" si="45"/>
        <v>0</v>
      </c>
      <c r="M86" s="20"/>
      <c r="N86" s="63"/>
      <c r="O86" s="71"/>
      <c r="P86" s="14">
        <f t="shared" ref="P86" si="74">Q86+R86+S86</f>
        <v>0</v>
      </c>
      <c r="Q86" s="20"/>
      <c r="R86" s="21"/>
      <c r="S86" s="89"/>
    </row>
    <row r="87" spans="1:19" x14ac:dyDescent="0.4">
      <c r="A87" s="26"/>
      <c r="B87" s="57" t="s">
        <v>223</v>
      </c>
      <c r="C87" s="49">
        <f t="shared" si="5"/>
        <v>3</v>
      </c>
      <c r="D87" s="37">
        <f t="shared" si="63"/>
        <v>0</v>
      </c>
      <c r="E87" s="20"/>
      <c r="F87" s="21"/>
      <c r="G87" s="71"/>
      <c r="H87" s="15">
        <f t="shared" si="7"/>
        <v>0</v>
      </c>
      <c r="I87" s="20"/>
      <c r="J87" s="21"/>
      <c r="K87" s="71"/>
      <c r="L87" s="22">
        <f t="shared" si="45"/>
        <v>3</v>
      </c>
      <c r="M87" s="20">
        <v>2</v>
      </c>
      <c r="N87" s="63">
        <v>1</v>
      </c>
      <c r="O87" s="71"/>
      <c r="P87" s="14">
        <f t="shared" ref="P87:P163" si="75">Q87+R87+S87</f>
        <v>0</v>
      </c>
      <c r="Q87" s="20"/>
      <c r="R87" s="21"/>
      <c r="S87" s="89"/>
    </row>
    <row r="88" spans="1:19" x14ac:dyDescent="0.4">
      <c r="A88" s="26"/>
      <c r="B88" s="57" t="s">
        <v>165</v>
      </c>
      <c r="C88" s="49">
        <f t="shared" si="5"/>
        <v>1</v>
      </c>
      <c r="D88" s="37">
        <f t="shared" si="63"/>
        <v>0</v>
      </c>
      <c r="E88" s="20"/>
      <c r="F88" s="21"/>
      <c r="G88" s="71"/>
      <c r="H88" s="15">
        <f t="shared" si="7"/>
        <v>0</v>
      </c>
      <c r="I88" s="20"/>
      <c r="J88" s="21"/>
      <c r="K88" s="71"/>
      <c r="L88" s="22">
        <f t="shared" si="45"/>
        <v>1</v>
      </c>
      <c r="M88" s="20">
        <v>1</v>
      </c>
      <c r="N88" s="63"/>
      <c r="O88" s="71"/>
      <c r="P88" s="14">
        <f t="shared" si="75"/>
        <v>0</v>
      </c>
      <c r="Q88" s="20"/>
      <c r="R88" s="21"/>
      <c r="S88" s="89"/>
    </row>
    <row r="89" spans="1:19" x14ac:dyDescent="0.4">
      <c r="A89" s="26"/>
      <c r="B89" s="2" t="s">
        <v>224</v>
      </c>
      <c r="C89" s="49">
        <f t="shared" si="5"/>
        <v>1</v>
      </c>
      <c r="D89" s="37">
        <f t="shared" si="63"/>
        <v>0</v>
      </c>
      <c r="E89" s="20"/>
      <c r="F89" s="21"/>
      <c r="G89" s="71"/>
      <c r="H89" s="15">
        <f t="shared" si="7"/>
        <v>0</v>
      </c>
      <c r="I89" s="20"/>
      <c r="J89" s="21"/>
      <c r="K89" s="71"/>
      <c r="L89" s="22">
        <f t="shared" si="45"/>
        <v>1</v>
      </c>
      <c r="M89" s="20">
        <v>1</v>
      </c>
      <c r="N89" s="63"/>
      <c r="O89" s="71"/>
      <c r="P89" s="14">
        <f t="shared" si="75"/>
        <v>0</v>
      </c>
      <c r="Q89" s="20"/>
      <c r="R89" s="21"/>
      <c r="S89" s="89"/>
    </row>
    <row r="90" spans="1:19" x14ac:dyDescent="0.4">
      <c r="A90" s="26"/>
      <c r="B90" s="25" t="s">
        <v>124</v>
      </c>
      <c r="C90" s="49">
        <f t="shared" si="5"/>
        <v>1</v>
      </c>
      <c r="D90" s="37">
        <f t="shared" si="63"/>
        <v>0</v>
      </c>
      <c r="E90" s="20"/>
      <c r="F90" s="21"/>
      <c r="G90" s="71"/>
      <c r="H90" s="15">
        <f t="shared" si="7"/>
        <v>0</v>
      </c>
      <c r="I90" s="20"/>
      <c r="J90" s="21"/>
      <c r="K90" s="71"/>
      <c r="L90" s="22">
        <f t="shared" si="45"/>
        <v>1</v>
      </c>
      <c r="M90" s="20"/>
      <c r="N90" s="63">
        <v>1</v>
      </c>
      <c r="O90" s="71"/>
      <c r="P90" s="14">
        <f t="shared" si="75"/>
        <v>0</v>
      </c>
      <c r="Q90" s="20"/>
      <c r="R90" s="21"/>
      <c r="S90" s="89"/>
    </row>
    <row r="91" spans="1:19" ht="19.5" thickBot="1" x14ac:dyDescent="0.45">
      <c r="A91" s="26"/>
      <c r="B91" s="25" t="s">
        <v>221</v>
      </c>
      <c r="C91" s="49">
        <f t="shared" si="5"/>
        <v>2</v>
      </c>
      <c r="D91" s="38">
        <f t="shared" si="63"/>
        <v>0</v>
      </c>
      <c r="E91" s="20"/>
      <c r="F91" s="21"/>
      <c r="G91" s="71"/>
      <c r="H91" s="19">
        <f t="shared" si="7"/>
        <v>0</v>
      </c>
      <c r="I91" s="20"/>
      <c r="J91" s="21"/>
      <c r="K91" s="71"/>
      <c r="L91" s="22">
        <f t="shared" si="45"/>
        <v>2</v>
      </c>
      <c r="M91" s="20">
        <v>1</v>
      </c>
      <c r="N91" s="63">
        <v>1</v>
      </c>
      <c r="O91" s="71"/>
      <c r="P91" s="14">
        <f t="shared" si="75"/>
        <v>0</v>
      </c>
      <c r="Q91" s="20"/>
      <c r="R91" s="21"/>
      <c r="S91" s="89"/>
    </row>
    <row r="92" spans="1:19" ht="20.25" thickTop="1" thickBot="1" x14ac:dyDescent="0.45">
      <c r="A92" s="130" t="s">
        <v>31</v>
      </c>
      <c r="B92" s="131"/>
      <c r="C92" s="46">
        <f t="shared" si="5"/>
        <v>1</v>
      </c>
      <c r="D92" s="35">
        <f t="shared" si="63"/>
        <v>0</v>
      </c>
      <c r="E92" s="7">
        <f>E93</f>
        <v>0</v>
      </c>
      <c r="F92" s="10">
        <f>F93</f>
        <v>0</v>
      </c>
      <c r="G92" s="68">
        <f t="shared" ref="G92" si="76">G93</f>
        <v>0</v>
      </c>
      <c r="H92" s="13">
        <f t="shared" si="7"/>
        <v>0</v>
      </c>
      <c r="I92" s="7">
        <f t="shared" ref="I92:O92" si="77">I93</f>
        <v>0</v>
      </c>
      <c r="J92" s="10">
        <f t="shared" si="77"/>
        <v>0</v>
      </c>
      <c r="K92" s="68">
        <f t="shared" si="77"/>
        <v>0</v>
      </c>
      <c r="L92" s="16">
        <f t="shared" si="45"/>
        <v>1</v>
      </c>
      <c r="M92" s="7">
        <f t="shared" si="77"/>
        <v>0</v>
      </c>
      <c r="N92" s="60">
        <f t="shared" si="77"/>
        <v>1</v>
      </c>
      <c r="O92" s="68">
        <f t="shared" si="77"/>
        <v>0</v>
      </c>
      <c r="P92" s="13">
        <f t="shared" si="75"/>
        <v>0</v>
      </c>
      <c r="Q92" s="7">
        <f t="shared" ref="Q92:S92" si="78">Q93</f>
        <v>0</v>
      </c>
      <c r="R92" s="10">
        <f t="shared" si="78"/>
        <v>0</v>
      </c>
      <c r="S92" s="91">
        <f t="shared" si="78"/>
        <v>0</v>
      </c>
    </row>
    <row r="93" spans="1:19" ht="20.25" thickTop="1" thickBot="1" x14ac:dyDescent="0.45">
      <c r="A93" s="26"/>
      <c r="B93" s="2" t="s">
        <v>32</v>
      </c>
      <c r="C93" s="45">
        <f t="shared" si="5"/>
        <v>1</v>
      </c>
      <c r="D93" s="39">
        <f t="shared" si="63"/>
        <v>0</v>
      </c>
      <c r="E93" s="29"/>
      <c r="F93" s="51"/>
      <c r="G93" s="72"/>
      <c r="H93" s="31">
        <f t="shared" si="7"/>
        <v>0</v>
      </c>
      <c r="I93" s="29"/>
      <c r="J93" s="51"/>
      <c r="K93" s="72"/>
      <c r="L93" s="53">
        <f t="shared" si="45"/>
        <v>1</v>
      </c>
      <c r="M93" s="29"/>
      <c r="N93" s="64">
        <v>1</v>
      </c>
      <c r="O93" s="72"/>
      <c r="P93" s="31">
        <f t="shared" si="75"/>
        <v>0</v>
      </c>
      <c r="Q93" s="29"/>
      <c r="R93" s="51"/>
      <c r="S93" s="94"/>
    </row>
    <row r="94" spans="1:19" ht="20.25" thickTop="1" thickBot="1" x14ac:dyDescent="0.45">
      <c r="A94" s="130" t="s">
        <v>208</v>
      </c>
      <c r="B94" s="131"/>
      <c r="C94" s="46">
        <f>D94+H94+L94+P94</f>
        <v>2</v>
      </c>
      <c r="D94" s="35">
        <f t="shared" si="63"/>
        <v>0</v>
      </c>
      <c r="E94" s="7">
        <f>+E95+E96</f>
        <v>0</v>
      </c>
      <c r="F94" s="10">
        <f t="shared" ref="F94:G94" si="79">+F95+F96</f>
        <v>0</v>
      </c>
      <c r="G94" s="68">
        <f t="shared" si="79"/>
        <v>0</v>
      </c>
      <c r="H94" s="13">
        <f t="shared" si="7"/>
        <v>0</v>
      </c>
      <c r="I94" s="7">
        <f t="shared" ref="I94:K94" si="80">+I95+I96</f>
        <v>0</v>
      </c>
      <c r="J94" s="10">
        <f t="shared" si="80"/>
        <v>0</v>
      </c>
      <c r="K94" s="68">
        <f t="shared" si="80"/>
        <v>0</v>
      </c>
      <c r="L94" s="16">
        <f t="shared" si="45"/>
        <v>2</v>
      </c>
      <c r="M94" s="7">
        <f t="shared" ref="M94:O94" si="81">+M95+M96</f>
        <v>1</v>
      </c>
      <c r="N94" s="60">
        <f t="shared" si="81"/>
        <v>1</v>
      </c>
      <c r="O94" s="68">
        <f t="shared" si="81"/>
        <v>0</v>
      </c>
      <c r="P94" s="13">
        <f t="shared" si="75"/>
        <v>0</v>
      </c>
      <c r="Q94" s="7">
        <f t="shared" ref="Q94:S94" si="82">+Q95+Q96</f>
        <v>0</v>
      </c>
      <c r="R94" s="10">
        <f t="shared" si="82"/>
        <v>0</v>
      </c>
      <c r="S94" s="91">
        <f t="shared" si="82"/>
        <v>0</v>
      </c>
    </row>
    <row r="95" spans="1:19" ht="19.5" thickTop="1" x14ac:dyDescent="0.4">
      <c r="A95" s="124"/>
      <c r="B95" s="125" t="s">
        <v>355</v>
      </c>
      <c r="C95" s="115">
        <f>D95+H95+L95+P95</f>
        <v>1</v>
      </c>
      <c r="D95" s="116">
        <f t="shared" ref="D95" si="83">E95+F95+G95</f>
        <v>0</v>
      </c>
      <c r="E95" s="117"/>
      <c r="F95" s="118"/>
      <c r="G95" s="119"/>
      <c r="H95" s="120">
        <f t="shared" si="7"/>
        <v>0</v>
      </c>
      <c r="I95" s="117"/>
      <c r="J95" s="118"/>
      <c r="K95" s="119"/>
      <c r="L95" s="121">
        <f t="shared" si="45"/>
        <v>1</v>
      </c>
      <c r="M95" s="117"/>
      <c r="N95" s="122">
        <v>1</v>
      </c>
      <c r="O95" s="119"/>
      <c r="P95" s="120">
        <f t="shared" si="75"/>
        <v>0</v>
      </c>
      <c r="Q95" s="117"/>
      <c r="R95" s="118"/>
      <c r="S95" s="123"/>
    </row>
    <row r="96" spans="1:19" ht="19.5" thickBot="1" x14ac:dyDescent="0.45">
      <c r="A96" s="26"/>
      <c r="B96" s="2" t="s">
        <v>209</v>
      </c>
      <c r="C96" s="45">
        <f>D96+H96+L96+P96</f>
        <v>1</v>
      </c>
      <c r="D96" s="39">
        <f t="shared" si="63"/>
        <v>0</v>
      </c>
      <c r="E96" s="29"/>
      <c r="F96" s="51"/>
      <c r="G96" s="72"/>
      <c r="H96" s="31">
        <f t="shared" si="7"/>
        <v>0</v>
      </c>
      <c r="I96" s="29"/>
      <c r="J96" s="51"/>
      <c r="K96" s="72"/>
      <c r="L96" s="53">
        <f t="shared" si="45"/>
        <v>1</v>
      </c>
      <c r="M96" s="29">
        <v>1</v>
      </c>
      <c r="N96" s="64"/>
      <c r="O96" s="72"/>
      <c r="P96" s="31">
        <f t="shared" si="75"/>
        <v>0</v>
      </c>
      <c r="Q96" s="29"/>
      <c r="R96" s="51"/>
      <c r="S96" s="94"/>
    </row>
    <row r="97" spans="1:19" ht="20.25" thickTop="1" thickBot="1" x14ac:dyDescent="0.45">
      <c r="A97" s="130" t="s">
        <v>33</v>
      </c>
      <c r="B97" s="131"/>
      <c r="C97" s="46">
        <f t="shared" si="5"/>
        <v>49</v>
      </c>
      <c r="D97" s="35">
        <f t="shared" si="63"/>
        <v>4</v>
      </c>
      <c r="E97" s="7">
        <f>SUM(E98:E112)</f>
        <v>2</v>
      </c>
      <c r="F97" s="10">
        <f>SUM(F98:F112)</f>
        <v>2</v>
      </c>
      <c r="G97" s="68">
        <f>SUM(G98:G112)</f>
        <v>0</v>
      </c>
      <c r="H97" s="13">
        <f t="shared" si="7"/>
        <v>8</v>
      </c>
      <c r="I97" s="7">
        <f>SUM(I98:I112)</f>
        <v>4</v>
      </c>
      <c r="J97" s="10">
        <f>SUM(J98:J112)</f>
        <v>4</v>
      </c>
      <c r="K97" s="68">
        <f>SUM(K98:K112)</f>
        <v>0</v>
      </c>
      <c r="L97" s="16">
        <f t="shared" si="45"/>
        <v>37</v>
      </c>
      <c r="M97" s="7">
        <f>SUM(M98:M112)</f>
        <v>11</v>
      </c>
      <c r="N97" s="60">
        <f>SUM(N98:N112)</f>
        <v>26</v>
      </c>
      <c r="O97" s="68">
        <f>SUM(O98:O112)</f>
        <v>0</v>
      </c>
      <c r="P97" s="13">
        <f t="shared" si="75"/>
        <v>0</v>
      </c>
      <c r="Q97" s="7">
        <f>SUM(Q98:Q112)</f>
        <v>0</v>
      </c>
      <c r="R97" s="10">
        <f>SUM(R98:R112)</f>
        <v>0</v>
      </c>
      <c r="S97" s="91">
        <f>SUM(S98:S112)</f>
        <v>0</v>
      </c>
    </row>
    <row r="98" spans="1:19" ht="19.5" thickTop="1" x14ac:dyDescent="0.4">
      <c r="A98" s="26"/>
      <c r="B98" t="s">
        <v>278</v>
      </c>
      <c r="C98" s="47">
        <f t="shared" si="5"/>
        <v>2</v>
      </c>
      <c r="D98" s="36">
        <f t="shared" si="63"/>
        <v>1</v>
      </c>
      <c r="E98" s="4">
        <v>1</v>
      </c>
      <c r="F98" s="11"/>
      <c r="G98" s="69"/>
      <c r="H98" s="14">
        <f t="shared" si="7"/>
        <v>1</v>
      </c>
      <c r="I98" s="4">
        <v>1</v>
      </c>
      <c r="J98" s="11"/>
      <c r="K98" s="69"/>
      <c r="L98" s="17">
        <f t="shared" si="45"/>
        <v>0</v>
      </c>
      <c r="M98" s="4"/>
      <c r="N98" s="61"/>
      <c r="O98" s="69"/>
      <c r="P98" s="14">
        <f t="shared" si="75"/>
        <v>0</v>
      </c>
      <c r="Q98" s="4"/>
      <c r="R98" s="11"/>
      <c r="S98" s="92"/>
    </row>
    <row r="99" spans="1:19" x14ac:dyDescent="0.4">
      <c r="A99" s="26"/>
      <c r="B99" s="41" t="s">
        <v>286</v>
      </c>
      <c r="C99" s="48">
        <f t="shared" si="5"/>
        <v>5</v>
      </c>
      <c r="D99" s="37">
        <f t="shared" ref="D99" si="84">E99+F99+G99</f>
        <v>0</v>
      </c>
      <c r="E99" s="3"/>
      <c r="F99" s="12"/>
      <c r="G99" s="70"/>
      <c r="H99" s="15">
        <f t="shared" ref="H99" si="85">I99+J99+K99</f>
        <v>1</v>
      </c>
      <c r="I99" s="3">
        <v>1</v>
      </c>
      <c r="J99" s="12"/>
      <c r="K99" s="70"/>
      <c r="L99" s="18">
        <f t="shared" ref="L99" si="86">M99+N99+O99</f>
        <v>4</v>
      </c>
      <c r="M99" s="3">
        <v>1</v>
      </c>
      <c r="N99" s="62">
        <v>3</v>
      </c>
      <c r="O99" s="70"/>
      <c r="P99" s="15">
        <f t="shared" ref="P99" si="87">Q99+R99+S99</f>
        <v>0</v>
      </c>
      <c r="Q99" s="3"/>
      <c r="R99" s="12"/>
      <c r="S99" s="93"/>
    </row>
    <row r="100" spans="1:19" x14ac:dyDescent="0.4">
      <c r="A100" s="26"/>
      <c r="B100" s="41" t="s">
        <v>225</v>
      </c>
      <c r="C100" s="48">
        <f>D100+H100+L100+P100</f>
        <v>12</v>
      </c>
      <c r="D100" s="37">
        <f t="shared" si="63"/>
        <v>1</v>
      </c>
      <c r="E100" s="3"/>
      <c r="F100" s="12">
        <v>1</v>
      </c>
      <c r="G100" s="70"/>
      <c r="H100" s="15">
        <f>I100+J100+K100</f>
        <v>2</v>
      </c>
      <c r="I100" s="3">
        <v>2</v>
      </c>
      <c r="J100" s="12"/>
      <c r="K100" s="70"/>
      <c r="L100" s="18">
        <f>M100+N100+O100</f>
        <v>9</v>
      </c>
      <c r="M100" s="3">
        <v>2</v>
      </c>
      <c r="N100" s="62">
        <v>7</v>
      </c>
      <c r="O100" s="70"/>
      <c r="P100" s="15">
        <f t="shared" si="75"/>
        <v>0</v>
      </c>
      <c r="Q100" s="3"/>
      <c r="R100" s="12"/>
      <c r="S100" s="93"/>
    </row>
    <row r="101" spans="1:19" x14ac:dyDescent="0.4">
      <c r="A101" s="26"/>
      <c r="B101" s="41" t="s">
        <v>125</v>
      </c>
      <c r="C101" s="48">
        <f t="shared" ref="C101" si="88">D101+H101+L101+P101</f>
        <v>3</v>
      </c>
      <c r="D101" s="37">
        <f t="shared" si="63"/>
        <v>0</v>
      </c>
      <c r="E101" s="3"/>
      <c r="F101" s="12"/>
      <c r="G101" s="70"/>
      <c r="H101" s="15">
        <f t="shared" ref="H101" si="89">I101+J101+K101</f>
        <v>0</v>
      </c>
      <c r="I101" s="3"/>
      <c r="J101" s="12"/>
      <c r="K101" s="70"/>
      <c r="L101" s="18">
        <f t="shared" ref="L101" si="90">M101+N101+O101</f>
        <v>3</v>
      </c>
      <c r="M101" s="3">
        <v>2</v>
      </c>
      <c r="N101" s="62">
        <v>1</v>
      </c>
      <c r="O101" s="70"/>
      <c r="P101" s="15">
        <f t="shared" si="75"/>
        <v>0</v>
      </c>
      <c r="Q101" s="3"/>
      <c r="R101" s="12"/>
      <c r="S101" s="93"/>
    </row>
    <row r="102" spans="1:19" x14ac:dyDescent="0.4">
      <c r="A102" s="26"/>
      <c r="B102" s="41" t="s">
        <v>35</v>
      </c>
      <c r="C102" s="48">
        <f t="shared" si="5"/>
        <v>3</v>
      </c>
      <c r="D102" s="37">
        <f t="shared" si="63"/>
        <v>0</v>
      </c>
      <c r="E102" s="3"/>
      <c r="F102" s="12"/>
      <c r="G102" s="70"/>
      <c r="H102" s="15">
        <f t="shared" si="7"/>
        <v>0</v>
      </c>
      <c r="I102" s="3"/>
      <c r="J102" s="12"/>
      <c r="K102" s="70"/>
      <c r="L102" s="18">
        <f t="shared" si="45"/>
        <v>3</v>
      </c>
      <c r="M102" s="3">
        <v>2</v>
      </c>
      <c r="N102" s="62">
        <v>1</v>
      </c>
      <c r="O102" s="70"/>
      <c r="P102" s="15">
        <f t="shared" si="75"/>
        <v>0</v>
      </c>
      <c r="Q102" s="3"/>
      <c r="R102" s="12"/>
      <c r="S102" s="93"/>
    </row>
    <row r="103" spans="1:19" x14ac:dyDescent="0.4">
      <c r="A103" s="26"/>
      <c r="B103" t="s">
        <v>291</v>
      </c>
      <c r="C103" s="48">
        <f>D103+H103+L103+P103</f>
        <v>1</v>
      </c>
      <c r="D103" s="37">
        <f>E103+F103+G103</f>
        <v>0</v>
      </c>
      <c r="E103" s="3"/>
      <c r="F103" s="12"/>
      <c r="G103" s="70"/>
      <c r="H103" s="15">
        <f>I103+J103+K103</f>
        <v>0</v>
      </c>
      <c r="I103" s="3"/>
      <c r="J103" s="12"/>
      <c r="K103" s="70"/>
      <c r="L103" s="18">
        <f>M103+N103+O103</f>
        <v>1</v>
      </c>
      <c r="M103" s="3"/>
      <c r="N103" s="62">
        <v>1</v>
      </c>
      <c r="O103" s="70"/>
      <c r="P103" s="15">
        <f>Q103+R103+S103</f>
        <v>0</v>
      </c>
      <c r="Q103" s="3"/>
      <c r="R103" s="12"/>
      <c r="S103" s="93"/>
    </row>
    <row r="104" spans="1:19" x14ac:dyDescent="0.4">
      <c r="A104" s="26"/>
      <c r="B104" s="41" t="s">
        <v>265</v>
      </c>
      <c r="C104" s="48">
        <f t="shared" ref="C104" si="91">D104+H104+L104+P104</f>
        <v>1</v>
      </c>
      <c r="D104" s="37">
        <f t="shared" ref="D104" si="92">E104+F104+G104</f>
        <v>0</v>
      </c>
      <c r="E104" s="3"/>
      <c r="F104" s="12"/>
      <c r="G104" s="70"/>
      <c r="H104" s="15">
        <f t="shared" ref="H104" si="93">I104+J104+K104</f>
        <v>1</v>
      </c>
      <c r="I104" s="3"/>
      <c r="J104" s="12">
        <v>1</v>
      </c>
      <c r="K104" s="70"/>
      <c r="L104" s="18">
        <f t="shared" ref="L104" si="94">M104+N104+O104</f>
        <v>0</v>
      </c>
      <c r="M104" s="3"/>
      <c r="N104" s="62"/>
      <c r="O104" s="70"/>
      <c r="P104" s="15">
        <f t="shared" ref="P104" si="95">Q104+R104+S104</f>
        <v>0</v>
      </c>
      <c r="Q104" s="3"/>
      <c r="R104" s="12"/>
      <c r="S104" s="93"/>
    </row>
    <row r="105" spans="1:19" x14ac:dyDescent="0.4">
      <c r="A105" s="26"/>
      <c r="B105" s="41" t="s">
        <v>36</v>
      </c>
      <c r="C105" s="48">
        <f t="shared" ref="C105:C177" si="96">D105+H105+L105+P105</f>
        <v>2</v>
      </c>
      <c r="D105" s="37">
        <f t="shared" si="63"/>
        <v>0</v>
      </c>
      <c r="E105" s="3"/>
      <c r="F105" s="12"/>
      <c r="G105" s="70"/>
      <c r="H105" s="15">
        <f t="shared" si="7"/>
        <v>0</v>
      </c>
      <c r="I105" s="3"/>
      <c r="J105" s="12"/>
      <c r="K105" s="70"/>
      <c r="L105" s="18">
        <f t="shared" si="45"/>
        <v>2</v>
      </c>
      <c r="M105" s="3">
        <v>1</v>
      </c>
      <c r="N105" s="62">
        <v>1</v>
      </c>
      <c r="O105" s="70"/>
      <c r="P105" s="15">
        <f t="shared" si="75"/>
        <v>0</v>
      </c>
      <c r="Q105" s="3"/>
      <c r="R105" s="12"/>
      <c r="S105" s="93"/>
    </row>
    <row r="106" spans="1:19" x14ac:dyDescent="0.4">
      <c r="A106" s="26"/>
      <c r="B106" s="41" t="s">
        <v>432</v>
      </c>
      <c r="C106" s="48">
        <f t="shared" ref="C106" si="97">D106+H106+L106+P106</f>
        <v>1</v>
      </c>
      <c r="D106" s="37">
        <f t="shared" ref="D106" si="98">E106+F106+G106</f>
        <v>1</v>
      </c>
      <c r="E106" s="3"/>
      <c r="F106" s="12">
        <v>1</v>
      </c>
      <c r="G106" s="70"/>
      <c r="H106" s="15">
        <f t="shared" ref="H106" si="99">I106+J106+K106</f>
        <v>0</v>
      </c>
      <c r="I106" s="3"/>
      <c r="J106" s="12"/>
      <c r="K106" s="70"/>
      <c r="L106" s="18">
        <f t="shared" ref="L106" si="100">M106+N106+O106</f>
        <v>0</v>
      </c>
      <c r="M106" s="3"/>
      <c r="N106" s="62"/>
      <c r="O106" s="70"/>
      <c r="P106" s="15">
        <f t="shared" ref="P106" si="101">Q106+R106+S106</f>
        <v>0</v>
      </c>
      <c r="Q106" s="3"/>
      <c r="R106" s="12"/>
      <c r="S106" s="93"/>
    </row>
    <row r="107" spans="1:19" x14ac:dyDescent="0.4">
      <c r="A107" s="26"/>
      <c r="B107" s="41" t="s">
        <v>127</v>
      </c>
      <c r="C107" s="48">
        <f t="shared" si="96"/>
        <v>1</v>
      </c>
      <c r="D107" s="37">
        <f t="shared" si="63"/>
        <v>0</v>
      </c>
      <c r="E107" s="3"/>
      <c r="F107" s="12"/>
      <c r="G107" s="70"/>
      <c r="H107" s="15">
        <f t="shared" si="7"/>
        <v>0</v>
      </c>
      <c r="I107" s="3"/>
      <c r="J107" s="12"/>
      <c r="K107" s="70"/>
      <c r="L107" s="18">
        <f t="shared" si="45"/>
        <v>1</v>
      </c>
      <c r="M107" s="3"/>
      <c r="N107" s="62">
        <v>1</v>
      </c>
      <c r="O107" s="70"/>
      <c r="P107" s="15">
        <f t="shared" si="75"/>
        <v>0</v>
      </c>
      <c r="Q107" s="3"/>
      <c r="R107" s="12"/>
      <c r="S107" s="93"/>
    </row>
    <row r="108" spans="1:19" x14ac:dyDescent="0.4">
      <c r="A108" s="26"/>
      <c r="B108" s="41" t="s">
        <v>126</v>
      </c>
      <c r="C108" s="48">
        <f t="shared" si="96"/>
        <v>11</v>
      </c>
      <c r="D108" s="37">
        <f t="shared" si="63"/>
        <v>1</v>
      </c>
      <c r="E108" s="3">
        <v>1</v>
      </c>
      <c r="F108" s="12"/>
      <c r="G108" s="70"/>
      <c r="H108" s="15">
        <f t="shared" ref="H108:H189" si="102">I108+J108+K108</f>
        <v>2</v>
      </c>
      <c r="I108" s="3"/>
      <c r="J108" s="12">
        <v>2</v>
      </c>
      <c r="K108" s="70"/>
      <c r="L108" s="18">
        <f t="shared" si="45"/>
        <v>8</v>
      </c>
      <c r="M108" s="3">
        <v>2</v>
      </c>
      <c r="N108" s="62">
        <v>6</v>
      </c>
      <c r="O108" s="70"/>
      <c r="P108" s="15">
        <f t="shared" si="75"/>
        <v>0</v>
      </c>
      <c r="Q108" s="3"/>
      <c r="R108" s="12"/>
      <c r="S108" s="93"/>
    </row>
    <row r="109" spans="1:19" x14ac:dyDescent="0.4">
      <c r="A109" s="26"/>
      <c r="B109" s="41" t="s">
        <v>166</v>
      </c>
      <c r="C109" s="48">
        <f t="shared" si="96"/>
        <v>2</v>
      </c>
      <c r="D109" s="37">
        <f t="shared" si="63"/>
        <v>0</v>
      </c>
      <c r="E109" s="3"/>
      <c r="F109" s="12"/>
      <c r="G109" s="70"/>
      <c r="H109" s="15">
        <f t="shared" si="102"/>
        <v>0</v>
      </c>
      <c r="I109" s="3"/>
      <c r="J109" s="12"/>
      <c r="K109" s="70"/>
      <c r="L109" s="18">
        <f t="shared" si="45"/>
        <v>2</v>
      </c>
      <c r="M109" s="3"/>
      <c r="N109" s="62">
        <v>2</v>
      </c>
      <c r="O109" s="70"/>
      <c r="P109" s="15">
        <f t="shared" si="75"/>
        <v>0</v>
      </c>
      <c r="Q109" s="3"/>
      <c r="R109" s="12"/>
      <c r="S109" s="93"/>
    </row>
    <row r="110" spans="1:19" x14ac:dyDescent="0.4">
      <c r="A110" s="26"/>
      <c r="B110" s="41" t="s">
        <v>167</v>
      </c>
      <c r="C110" s="48">
        <f t="shared" ref="C110" si="103">D110+H110+L110+P110</f>
        <v>2</v>
      </c>
      <c r="D110" s="37">
        <f t="shared" ref="D110" si="104">E110+F110+G110</f>
        <v>0</v>
      </c>
      <c r="E110" s="3"/>
      <c r="F110" s="12"/>
      <c r="G110" s="70"/>
      <c r="H110" s="15">
        <f t="shared" ref="H110" si="105">I110+J110+K110</f>
        <v>0</v>
      </c>
      <c r="I110" s="3"/>
      <c r="J110" s="12"/>
      <c r="K110" s="70"/>
      <c r="L110" s="18">
        <f t="shared" ref="L110" si="106">M110+N110+O110</f>
        <v>2</v>
      </c>
      <c r="M110" s="3">
        <v>1</v>
      </c>
      <c r="N110" s="62">
        <v>1</v>
      </c>
      <c r="O110" s="70"/>
      <c r="P110" s="15">
        <f t="shared" ref="P110" si="107">Q110+R110+S110</f>
        <v>0</v>
      </c>
      <c r="Q110" s="3"/>
      <c r="R110" s="12"/>
      <c r="S110" s="93"/>
    </row>
    <row r="111" spans="1:19" x14ac:dyDescent="0.4">
      <c r="A111" s="26"/>
      <c r="B111" s="41" t="s">
        <v>322</v>
      </c>
      <c r="C111" s="48">
        <f t="shared" si="96"/>
        <v>1</v>
      </c>
      <c r="D111" s="37">
        <f t="shared" si="63"/>
        <v>0</v>
      </c>
      <c r="E111" s="3"/>
      <c r="F111" s="12"/>
      <c r="G111" s="70"/>
      <c r="H111" s="15">
        <f t="shared" si="102"/>
        <v>0</v>
      </c>
      <c r="I111" s="3"/>
      <c r="J111" s="12"/>
      <c r="K111" s="70"/>
      <c r="L111" s="18">
        <f t="shared" si="45"/>
        <v>1</v>
      </c>
      <c r="M111" s="3"/>
      <c r="N111" s="62">
        <v>1</v>
      </c>
      <c r="O111" s="70"/>
      <c r="P111" s="15">
        <f t="shared" si="75"/>
        <v>0</v>
      </c>
      <c r="Q111" s="3"/>
      <c r="R111" s="12"/>
      <c r="S111" s="93"/>
    </row>
    <row r="112" spans="1:19" ht="19.5" thickBot="1" x14ac:dyDescent="0.45">
      <c r="A112" s="26"/>
      <c r="B112" s="42" t="s">
        <v>304</v>
      </c>
      <c r="C112" s="49">
        <f t="shared" si="96"/>
        <v>2</v>
      </c>
      <c r="D112" s="38">
        <f t="shared" si="63"/>
        <v>0</v>
      </c>
      <c r="E112" s="20"/>
      <c r="F112" s="21"/>
      <c r="G112" s="71"/>
      <c r="H112" s="19">
        <f t="shared" si="102"/>
        <v>1</v>
      </c>
      <c r="I112" s="20"/>
      <c r="J112" s="21">
        <v>1</v>
      </c>
      <c r="K112" s="71"/>
      <c r="L112" s="22">
        <f t="shared" si="45"/>
        <v>1</v>
      </c>
      <c r="M112" s="20"/>
      <c r="N112" s="63">
        <v>1</v>
      </c>
      <c r="O112" s="71"/>
      <c r="P112" s="19">
        <f t="shared" si="75"/>
        <v>0</v>
      </c>
      <c r="Q112" s="20"/>
      <c r="R112" s="21"/>
      <c r="S112" s="89"/>
    </row>
    <row r="113" spans="1:19" ht="20.25" thickTop="1" thickBot="1" x14ac:dyDescent="0.45">
      <c r="A113" s="130" t="s">
        <v>37</v>
      </c>
      <c r="B113" s="131"/>
      <c r="C113" s="46">
        <f t="shared" si="96"/>
        <v>125</v>
      </c>
      <c r="D113" s="35">
        <f t="shared" si="63"/>
        <v>5</v>
      </c>
      <c r="E113" s="7">
        <f>SUM(E114:E138)</f>
        <v>4</v>
      </c>
      <c r="F113" s="10">
        <f>SUM(F114:F138)</f>
        <v>1</v>
      </c>
      <c r="G113" s="68">
        <f>SUM(G114:G138)</f>
        <v>0</v>
      </c>
      <c r="H113" s="13">
        <f t="shared" si="102"/>
        <v>19</v>
      </c>
      <c r="I113" s="7">
        <f>SUM(I114:I138)</f>
        <v>7</v>
      </c>
      <c r="J113" s="10">
        <f>SUM(J114:J138)</f>
        <v>12</v>
      </c>
      <c r="K113" s="68">
        <f>SUM(K114:K138)</f>
        <v>0</v>
      </c>
      <c r="L113" s="16">
        <f t="shared" si="45"/>
        <v>101</v>
      </c>
      <c r="M113" s="7">
        <f>SUM(M114:M138)</f>
        <v>35</v>
      </c>
      <c r="N113" s="60">
        <f>SUM(N114:N138)</f>
        <v>65</v>
      </c>
      <c r="O113" s="68">
        <f>SUM(O114:O138)</f>
        <v>1</v>
      </c>
      <c r="P113" s="13">
        <f t="shared" si="75"/>
        <v>0</v>
      </c>
      <c r="Q113" s="7">
        <f>SUM(Q114:Q138)</f>
        <v>0</v>
      </c>
      <c r="R113" s="10">
        <f>SUM(R114:R138)</f>
        <v>0</v>
      </c>
      <c r="S113" s="91">
        <f>SUM(S114:S138)</f>
        <v>0</v>
      </c>
    </row>
    <row r="114" spans="1:19" ht="19.5" thickTop="1" x14ac:dyDescent="0.4">
      <c r="A114" s="26"/>
      <c r="B114" s="23" t="s">
        <v>169</v>
      </c>
      <c r="C114" s="47">
        <f t="shared" si="96"/>
        <v>1</v>
      </c>
      <c r="D114" s="36">
        <f t="shared" si="63"/>
        <v>0</v>
      </c>
      <c r="E114" s="4"/>
      <c r="F114" s="11"/>
      <c r="G114" s="69"/>
      <c r="H114" s="14">
        <f t="shared" si="102"/>
        <v>0</v>
      </c>
      <c r="I114" s="4"/>
      <c r="J114" s="11"/>
      <c r="K114" s="69"/>
      <c r="L114" s="17">
        <f t="shared" si="45"/>
        <v>1</v>
      </c>
      <c r="M114" s="4">
        <v>1</v>
      </c>
      <c r="N114" s="61"/>
      <c r="O114" s="69"/>
      <c r="P114" s="14">
        <f t="shared" si="75"/>
        <v>0</v>
      </c>
      <c r="Q114" s="4"/>
      <c r="R114" s="11"/>
      <c r="S114" s="92"/>
    </row>
    <row r="115" spans="1:19" x14ac:dyDescent="0.4">
      <c r="A115" s="26"/>
      <c r="B115" s="24" t="s">
        <v>433</v>
      </c>
      <c r="C115" s="48">
        <f t="shared" si="96"/>
        <v>1</v>
      </c>
      <c r="D115" s="37">
        <f t="shared" si="63"/>
        <v>0</v>
      </c>
      <c r="E115" s="3"/>
      <c r="F115" s="12"/>
      <c r="G115" s="70"/>
      <c r="H115" s="15">
        <f t="shared" si="102"/>
        <v>0</v>
      </c>
      <c r="I115" s="3"/>
      <c r="J115" s="12"/>
      <c r="K115" s="70"/>
      <c r="L115" s="18">
        <f t="shared" si="45"/>
        <v>1</v>
      </c>
      <c r="M115" s="3"/>
      <c r="N115" s="62">
        <v>1</v>
      </c>
      <c r="O115" s="70"/>
      <c r="P115" s="15">
        <f t="shared" si="75"/>
        <v>0</v>
      </c>
      <c r="Q115" s="3"/>
      <c r="R115" s="12"/>
      <c r="S115" s="93"/>
    </row>
    <row r="116" spans="1:19" x14ac:dyDescent="0.4">
      <c r="A116" s="26"/>
      <c r="B116" s="24" t="s">
        <v>292</v>
      </c>
      <c r="C116" s="48">
        <f t="shared" ref="C116" si="108">D116+H116+L116+P116</f>
        <v>1</v>
      </c>
      <c r="D116" s="37">
        <f t="shared" ref="D116" si="109">E116+F116+G116</f>
        <v>0</v>
      </c>
      <c r="E116" s="3"/>
      <c r="F116" s="12"/>
      <c r="G116" s="70"/>
      <c r="H116" s="15">
        <f t="shared" ref="H116" si="110">I116+J116+K116</f>
        <v>0</v>
      </c>
      <c r="I116" s="3"/>
      <c r="J116" s="12"/>
      <c r="K116" s="70"/>
      <c r="L116" s="18">
        <f t="shared" ref="L116" si="111">M116+N116+O116</f>
        <v>1</v>
      </c>
      <c r="M116" s="3">
        <v>1</v>
      </c>
      <c r="N116" s="62"/>
      <c r="O116" s="70"/>
      <c r="P116" s="15">
        <f t="shared" ref="P116" si="112">Q116+R116+S116</f>
        <v>0</v>
      </c>
      <c r="Q116" s="3"/>
      <c r="R116" s="12"/>
      <c r="S116" s="93"/>
    </row>
    <row r="117" spans="1:19" x14ac:dyDescent="0.4">
      <c r="A117" s="26"/>
      <c r="B117" s="24" t="s">
        <v>128</v>
      </c>
      <c r="C117" s="48">
        <f t="shared" si="96"/>
        <v>14</v>
      </c>
      <c r="D117" s="37">
        <f t="shared" si="63"/>
        <v>0</v>
      </c>
      <c r="E117" s="3"/>
      <c r="F117" s="12"/>
      <c r="G117" s="70"/>
      <c r="H117" s="15">
        <f t="shared" si="102"/>
        <v>1</v>
      </c>
      <c r="I117" s="3"/>
      <c r="J117" s="12">
        <v>1</v>
      </c>
      <c r="K117" s="70"/>
      <c r="L117" s="18">
        <f t="shared" si="45"/>
        <v>13</v>
      </c>
      <c r="M117" s="3">
        <v>6</v>
      </c>
      <c r="N117" s="62">
        <v>7</v>
      </c>
      <c r="O117" s="70"/>
      <c r="P117" s="15">
        <f t="shared" si="75"/>
        <v>0</v>
      </c>
      <c r="Q117" s="3"/>
      <c r="R117" s="12"/>
      <c r="S117" s="93"/>
    </row>
    <row r="118" spans="1:19" x14ac:dyDescent="0.4">
      <c r="A118" s="26"/>
      <c r="B118" t="s">
        <v>279</v>
      </c>
      <c r="C118" s="48">
        <f t="shared" ref="C118" si="113">D118+H118+L118+P118</f>
        <v>1</v>
      </c>
      <c r="D118" s="37">
        <f t="shared" ref="D118" si="114">E118+F118+G118</f>
        <v>0</v>
      </c>
      <c r="E118" s="3"/>
      <c r="F118" s="12"/>
      <c r="G118" s="70"/>
      <c r="H118" s="15">
        <f t="shared" ref="H118" si="115">I118+J118+K118</f>
        <v>0</v>
      </c>
      <c r="I118" s="3"/>
      <c r="J118" s="12"/>
      <c r="K118" s="70"/>
      <c r="L118" s="18">
        <f t="shared" ref="L118" si="116">M118+N118+O118</f>
        <v>1</v>
      </c>
      <c r="M118" s="3"/>
      <c r="N118" s="62">
        <v>1</v>
      </c>
      <c r="O118" s="70"/>
      <c r="P118" s="15">
        <f t="shared" ref="P118" si="117">Q118+R118+S118</f>
        <v>0</v>
      </c>
      <c r="Q118" s="3"/>
      <c r="R118" s="12"/>
      <c r="S118" s="93"/>
    </row>
    <row r="119" spans="1:19" x14ac:dyDescent="0.4">
      <c r="A119" s="26"/>
      <c r="B119" s="24" t="s">
        <v>226</v>
      </c>
      <c r="C119" s="48">
        <f t="shared" si="96"/>
        <v>1</v>
      </c>
      <c r="D119" s="37">
        <f t="shared" si="63"/>
        <v>0</v>
      </c>
      <c r="E119" s="3"/>
      <c r="F119" s="12"/>
      <c r="G119" s="70"/>
      <c r="H119" s="15">
        <f t="shared" si="102"/>
        <v>1</v>
      </c>
      <c r="I119" s="3"/>
      <c r="J119" s="12">
        <v>1</v>
      </c>
      <c r="K119" s="70"/>
      <c r="L119" s="18">
        <f t="shared" si="45"/>
        <v>0</v>
      </c>
      <c r="M119" s="3"/>
      <c r="N119" s="62"/>
      <c r="O119" s="70"/>
      <c r="P119" s="15">
        <f t="shared" si="75"/>
        <v>0</v>
      </c>
      <c r="Q119" s="3"/>
      <c r="R119" s="12"/>
      <c r="S119" s="93"/>
    </row>
    <row r="120" spans="1:19" x14ac:dyDescent="0.4">
      <c r="A120" s="26"/>
      <c r="B120" s="24" t="s">
        <v>129</v>
      </c>
      <c r="C120" s="48">
        <f t="shared" si="96"/>
        <v>5</v>
      </c>
      <c r="D120" s="37">
        <f t="shared" si="63"/>
        <v>0</v>
      </c>
      <c r="E120" s="3"/>
      <c r="F120" s="12"/>
      <c r="G120" s="70"/>
      <c r="H120" s="15">
        <f t="shared" si="102"/>
        <v>0</v>
      </c>
      <c r="I120" s="3"/>
      <c r="J120" s="12"/>
      <c r="K120" s="70"/>
      <c r="L120" s="18">
        <f t="shared" si="45"/>
        <v>5</v>
      </c>
      <c r="M120" s="3">
        <v>3</v>
      </c>
      <c r="N120" s="62">
        <v>2</v>
      </c>
      <c r="O120" s="70"/>
      <c r="P120" s="15">
        <f t="shared" si="75"/>
        <v>0</v>
      </c>
      <c r="Q120" s="3"/>
      <c r="R120" s="12"/>
      <c r="S120" s="93"/>
    </row>
    <row r="121" spans="1:19" x14ac:dyDescent="0.4">
      <c r="A121" s="26"/>
      <c r="B121" s="24" t="s">
        <v>130</v>
      </c>
      <c r="C121" s="48">
        <f t="shared" si="96"/>
        <v>1</v>
      </c>
      <c r="D121" s="37">
        <f t="shared" si="63"/>
        <v>0</v>
      </c>
      <c r="E121" s="3"/>
      <c r="F121" s="12"/>
      <c r="G121" s="70"/>
      <c r="H121" s="15">
        <f t="shared" si="102"/>
        <v>0</v>
      </c>
      <c r="I121" s="3"/>
      <c r="J121" s="12"/>
      <c r="K121" s="70"/>
      <c r="L121" s="18">
        <f t="shared" si="45"/>
        <v>1</v>
      </c>
      <c r="M121" s="3">
        <v>1</v>
      </c>
      <c r="N121" s="62"/>
      <c r="O121" s="70"/>
      <c r="P121" s="15">
        <f t="shared" si="75"/>
        <v>0</v>
      </c>
      <c r="Q121" s="3"/>
      <c r="R121" s="12"/>
      <c r="S121" s="93"/>
    </row>
    <row r="122" spans="1:19" x14ac:dyDescent="0.4">
      <c r="A122" s="26"/>
      <c r="B122" s="24" t="s">
        <v>170</v>
      </c>
      <c r="C122" s="48">
        <f t="shared" si="96"/>
        <v>3</v>
      </c>
      <c r="D122" s="37">
        <f t="shared" si="63"/>
        <v>0</v>
      </c>
      <c r="E122" s="3"/>
      <c r="F122" s="12"/>
      <c r="G122" s="70"/>
      <c r="H122" s="15">
        <f t="shared" si="102"/>
        <v>0</v>
      </c>
      <c r="I122" s="3"/>
      <c r="J122" s="12"/>
      <c r="K122" s="70"/>
      <c r="L122" s="18">
        <f t="shared" si="45"/>
        <v>3</v>
      </c>
      <c r="M122" s="3">
        <v>1</v>
      </c>
      <c r="N122" s="62">
        <v>2</v>
      </c>
      <c r="O122" s="70"/>
      <c r="P122" s="15">
        <f t="shared" si="75"/>
        <v>0</v>
      </c>
      <c r="Q122" s="3"/>
      <c r="R122" s="12"/>
      <c r="S122" s="93"/>
    </row>
    <row r="123" spans="1:19" x14ac:dyDescent="0.4">
      <c r="A123" s="26"/>
      <c r="B123" s="24" t="s">
        <v>38</v>
      </c>
      <c r="C123" s="48">
        <f t="shared" si="96"/>
        <v>10</v>
      </c>
      <c r="D123" s="37">
        <f t="shared" si="63"/>
        <v>2</v>
      </c>
      <c r="E123" s="3">
        <v>1</v>
      </c>
      <c r="F123" s="12">
        <v>1</v>
      </c>
      <c r="G123" s="70"/>
      <c r="H123" s="15">
        <f t="shared" si="102"/>
        <v>1</v>
      </c>
      <c r="I123" s="3"/>
      <c r="J123" s="12">
        <v>1</v>
      </c>
      <c r="K123" s="70"/>
      <c r="L123" s="18">
        <f t="shared" si="45"/>
        <v>7</v>
      </c>
      <c r="M123" s="3">
        <v>3</v>
      </c>
      <c r="N123" s="62">
        <v>4</v>
      </c>
      <c r="O123" s="70"/>
      <c r="P123" s="15">
        <f t="shared" si="75"/>
        <v>0</v>
      </c>
      <c r="Q123" s="3"/>
      <c r="R123" s="12"/>
      <c r="S123" s="93"/>
    </row>
    <row r="124" spans="1:19" x14ac:dyDescent="0.4">
      <c r="A124" s="26"/>
      <c r="B124" s="24" t="s">
        <v>39</v>
      </c>
      <c r="C124" s="48">
        <f t="shared" si="96"/>
        <v>5</v>
      </c>
      <c r="D124" s="37">
        <f t="shared" si="63"/>
        <v>0</v>
      </c>
      <c r="E124" s="3"/>
      <c r="F124" s="12"/>
      <c r="G124" s="70"/>
      <c r="H124" s="15">
        <f t="shared" si="102"/>
        <v>2</v>
      </c>
      <c r="I124" s="3">
        <v>1</v>
      </c>
      <c r="J124" s="12">
        <v>1</v>
      </c>
      <c r="K124" s="70"/>
      <c r="L124" s="18">
        <f t="shared" si="45"/>
        <v>3</v>
      </c>
      <c r="M124" s="3">
        <v>1</v>
      </c>
      <c r="N124" s="62">
        <v>2</v>
      </c>
      <c r="O124" s="70"/>
      <c r="P124" s="15">
        <f t="shared" si="75"/>
        <v>0</v>
      </c>
      <c r="Q124" s="3"/>
      <c r="R124" s="12"/>
      <c r="S124" s="93"/>
    </row>
    <row r="125" spans="1:19" x14ac:dyDescent="0.4">
      <c r="A125" s="26"/>
      <c r="B125" s="24" t="s">
        <v>40</v>
      </c>
      <c r="C125" s="48">
        <f t="shared" si="96"/>
        <v>42</v>
      </c>
      <c r="D125" s="37">
        <f t="shared" si="63"/>
        <v>1</v>
      </c>
      <c r="E125" s="3">
        <v>1</v>
      </c>
      <c r="F125" s="12"/>
      <c r="G125" s="70"/>
      <c r="H125" s="15">
        <f t="shared" si="102"/>
        <v>7</v>
      </c>
      <c r="I125" s="3">
        <v>4</v>
      </c>
      <c r="J125" s="12">
        <v>3</v>
      </c>
      <c r="K125" s="70"/>
      <c r="L125" s="18">
        <f t="shared" si="45"/>
        <v>34</v>
      </c>
      <c r="M125" s="3">
        <v>7</v>
      </c>
      <c r="N125" s="62">
        <v>27</v>
      </c>
      <c r="O125" s="70"/>
      <c r="P125" s="15">
        <f t="shared" si="75"/>
        <v>0</v>
      </c>
      <c r="Q125" s="3"/>
      <c r="R125" s="12"/>
      <c r="S125" s="93"/>
    </row>
    <row r="126" spans="1:19" x14ac:dyDescent="0.4">
      <c r="A126" s="26"/>
      <c r="B126" s="24" t="s">
        <v>227</v>
      </c>
      <c r="C126" s="48">
        <f t="shared" si="96"/>
        <v>2</v>
      </c>
      <c r="D126" s="37">
        <f t="shared" si="63"/>
        <v>0</v>
      </c>
      <c r="E126" s="3"/>
      <c r="F126" s="12"/>
      <c r="G126" s="70"/>
      <c r="H126" s="15">
        <f t="shared" si="102"/>
        <v>1</v>
      </c>
      <c r="I126" s="3"/>
      <c r="J126" s="12">
        <v>1</v>
      </c>
      <c r="K126" s="70"/>
      <c r="L126" s="18">
        <f t="shared" si="45"/>
        <v>1</v>
      </c>
      <c r="M126" s="3"/>
      <c r="N126" s="62">
        <v>1</v>
      </c>
      <c r="O126" s="70"/>
      <c r="P126" s="15">
        <f t="shared" si="75"/>
        <v>0</v>
      </c>
      <c r="Q126" s="3"/>
      <c r="R126" s="12"/>
      <c r="S126" s="93"/>
    </row>
    <row r="127" spans="1:19" x14ac:dyDescent="0.4">
      <c r="A127" s="26"/>
      <c r="B127" s="24" t="s">
        <v>228</v>
      </c>
      <c r="C127" s="48">
        <f t="shared" si="96"/>
        <v>1</v>
      </c>
      <c r="D127" s="37">
        <f t="shared" si="63"/>
        <v>0</v>
      </c>
      <c r="E127" s="3"/>
      <c r="F127" s="12"/>
      <c r="G127" s="70"/>
      <c r="H127" s="15">
        <f t="shared" si="102"/>
        <v>0</v>
      </c>
      <c r="I127" s="3"/>
      <c r="J127" s="12"/>
      <c r="K127" s="70"/>
      <c r="L127" s="18">
        <f t="shared" si="45"/>
        <v>1</v>
      </c>
      <c r="M127" s="3"/>
      <c r="N127" s="62">
        <v>1</v>
      </c>
      <c r="O127" s="70"/>
      <c r="P127" s="15">
        <f t="shared" si="75"/>
        <v>0</v>
      </c>
      <c r="Q127" s="3"/>
      <c r="R127" s="12"/>
      <c r="S127" s="93"/>
    </row>
    <row r="128" spans="1:19" x14ac:dyDescent="0.4">
      <c r="A128" s="26"/>
      <c r="B128" s="24" t="s">
        <v>41</v>
      </c>
      <c r="C128" s="48">
        <f>D128+H128+L128+P128</f>
        <v>2</v>
      </c>
      <c r="D128" s="37">
        <f t="shared" si="63"/>
        <v>0</v>
      </c>
      <c r="E128" s="3"/>
      <c r="F128" s="12"/>
      <c r="G128" s="70"/>
      <c r="H128" s="15">
        <f>I128+J128+K128</f>
        <v>0</v>
      </c>
      <c r="I128" s="3"/>
      <c r="J128" s="12"/>
      <c r="K128" s="70"/>
      <c r="L128" s="18">
        <f>M128+N128+O128</f>
        <v>2</v>
      </c>
      <c r="M128" s="3">
        <v>1</v>
      </c>
      <c r="N128" s="62">
        <v>1</v>
      </c>
      <c r="O128" s="70"/>
      <c r="P128" s="15">
        <f>Q128+R128+S128</f>
        <v>0</v>
      </c>
      <c r="Q128" s="3"/>
      <c r="R128" s="12"/>
      <c r="S128" s="93"/>
    </row>
    <row r="129" spans="1:19" x14ac:dyDescent="0.4">
      <c r="A129" s="26"/>
      <c r="B129" s="24" t="s">
        <v>42</v>
      </c>
      <c r="C129" s="48">
        <f t="shared" si="96"/>
        <v>18</v>
      </c>
      <c r="D129" s="37">
        <f t="shared" si="63"/>
        <v>0</v>
      </c>
      <c r="E129" s="3"/>
      <c r="F129" s="12"/>
      <c r="G129" s="70"/>
      <c r="H129" s="15">
        <f t="shared" si="102"/>
        <v>0</v>
      </c>
      <c r="I129" s="3"/>
      <c r="J129" s="12"/>
      <c r="K129" s="70"/>
      <c r="L129" s="18">
        <f t="shared" ref="L129:L130" si="118">M129+N129+O129</f>
        <v>18</v>
      </c>
      <c r="M129" s="3">
        <v>6</v>
      </c>
      <c r="N129" s="62">
        <v>12</v>
      </c>
      <c r="O129" s="70"/>
      <c r="P129" s="15">
        <f t="shared" si="75"/>
        <v>0</v>
      </c>
      <c r="Q129" s="3"/>
      <c r="R129" s="12"/>
      <c r="S129" s="93"/>
    </row>
    <row r="130" spans="1:19" x14ac:dyDescent="0.4">
      <c r="A130" s="26"/>
      <c r="B130" s="24" t="s">
        <v>323</v>
      </c>
      <c r="C130" s="48">
        <f t="shared" ref="C130" si="119">D130+H130+L130+P130</f>
        <v>1</v>
      </c>
      <c r="D130" s="37">
        <f t="shared" ref="D130" si="120">E130+F130+G130</f>
        <v>0</v>
      </c>
      <c r="E130" s="3"/>
      <c r="F130" s="12"/>
      <c r="G130" s="70"/>
      <c r="H130" s="15">
        <f t="shared" ref="H130" si="121">I130+J130+K130</f>
        <v>0</v>
      </c>
      <c r="I130" s="3"/>
      <c r="J130" s="12"/>
      <c r="K130" s="70"/>
      <c r="L130" s="18">
        <f t="shared" si="118"/>
        <v>1</v>
      </c>
      <c r="M130" s="3"/>
      <c r="N130" s="62">
        <v>1</v>
      </c>
      <c r="O130" s="70"/>
      <c r="P130" s="15">
        <f t="shared" ref="P130" si="122">Q130+R130+S130</f>
        <v>0</v>
      </c>
      <c r="Q130" s="3"/>
      <c r="R130" s="12"/>
      <c r="S130" s="93"/>
    </row>
    <row r="131" spans="1:19" x14ac:dyDescent="0.4">
      <c r="A131" s="26"/>
      <c r="B131" s="24" t="s">
        <v>171</v>
      </c>
      <c r="C131" s="48">
        <f t="shared" si="96"/>
        <v>1</v>
      </c>
      <c r="D131" s="37">
        <f t="shared" si="63"/>
        <v>0</v>
      </c>
      <c r="E131" s="3"/>
      <c r="F131" s="12"/>
      <c r="G131" s="70"/>
      <c r="H131" s="15">
        <f t="shared" si="102"/>
        <v>0</v>
      </c>
      <c r="I131" s="3"/>
      <c r="J131" s="12"/>
      <c r="K131" s="70"/>
      <c r="L131" s="18">
        <f t="shared" si="45"/>
        <v>1</v>
      </c>
      <c r="M131" s="3">
        <v>1</v>
      </c>
      <c r="N131" s="62"/>
      <c r="O131" s="70"/>
      <c r="P131" s="15">
        <f t="shared" si="75"/>
        <v>0</v>
      </c>
      <c r="Q131" s="3"/>
      <c r="R131" s="12"/>
      <c r="S131" s="93"/>
    </row>
    <row r="132" spans="1:19" x14ac:dyDescent="0.4">
      <c r="A132" s="26"/>
      <c r="B132" s="24" t="s">
        <v>43</v>
      </c>
      <c r="C132" s="48">
        <f t="shared" si="96"/>
        <v>4</v>
      </c>
      <c r="D132" s="37">
        <f t="shared" si="63"/>
        <v>0</v>
      </c>
      <c r="E132" s="3"/>
      <c r="F132" s="12"/>
      <c r="G132" s="70"/>
      <c r="H132" s="15">
        <f t="shared" si="102"/>
        <v>4</v>
      </c>
      <c r="I132" s="3">
        <v>1</v>
      </c>
      <c r="J132" s="12">
        <v>3</v>
      </c>
      <c r="K132" s="70"/>
      <c r="L132" s="18">
        <f t="shared" si="45"/>
        <v>0</v>
      </c>
      <c r="M132" s="3"/>
      <c r="N132" s="62"/>
      <c r="O132" s="70"/>
      <c r="P132" s="15">
        <f t="shared" si="75"/>
        <v>0</v>
      </c>
      <c r="Q132" s="3"/>
      <c r="R132" s="12"/>
      <c r="S132" s="93"/>
    </row>
    <row r="133" spans="1:19" x14ac:dyDescent="0.4">
      <c r="A133" s="26"/>
      <c r="B133" s="24" t="s">
        <v>414</v>
      </c>
      <c r="C133" s="48">
        <f t="shared" ref="C133" si="123">D133+H133+L133+P133</f>
        <v>1</v>
      </c>
      <c r="D133" s="37">
        <f t="shared" ref="D133" si="124">E133+F133+G133</f>
        <v>1</v>
      </c>
      <c r="E133" s="3">
        <v>1</v>
      </c>
      <c r="F133" s="12"/>
      <c r="G133" s="70"/>
      <c r="H133" s="15">
        <f t="shared" ref="H133" si="125">I133+J133+K133</f>
        <v>0</v>
      </c>
      <c r="I133" s="3"/>
      <c r="J133" s="12"/>
      <c r="K133" s="70"/>
      <c r="L133" s="18">
        <f t="shared" ref="L133" si="126">M133+N133+O133</f>
        <v>0</v>
      </c>
      <c r="M133" s="3"/>
      <c r="N133" s="62"/>
      <c r="O133" s="70"/>
      <c r="P133" s="15">
        <f t="shared" ref="P133" si="127">Q133+R133+S133</f>
        <v>0</v>
      </c>
      <c r="Q133" s="3"/>
      <c r="R133" s="12"/>
      <c r="S133" s="93"/>
    </row>
    <row r="134" spans="1:19" x14ac:dyDescent="0.4">
      <c r="A134" s="26"/>
      <c r="B134" s="24" t="s">
        <v>44</v>
      </c>
      <c r="C134" s="48">
        <f t="shared" si="96"/>
        <v>5</v>
      </c>
      <c r="D134" s="37">
        <f t="shared" si="63"/>
        <v>1</v>
      </c>
      <c r="E134" s="3">
        <v>1</v>
      </c>
      <c r="F134" s="12"/>
      <c r="G134" s="70"/>
      <c r="H134" s="15">
        <f t="shared" si="102"/>
        <v>1</v>
      </c>
      <c r="I134" s="3">
        <v>1</v>
      </c>
      <c r="J134" s="12"/>
      <c r="K134" s="70"/>
      <c r="L134" s="18">
        <f t="shared" si="45"/>
        <v>3</v>
      </c>
      <c r="M134" s="3">
        <v>1</v>
      </c>
      <c r="N134" s="62">
        <v>2</v>
      </c>
      <c r="O134" s="70"/>
      <c r="P134" s="15">
        <f t="shared" si="75"/>
        <v>0</v>
      </c>
      <c r="Q134" s="3"/>
      <c r="R134" s="12"/>
      <c r="S134" s="93"/>
    </row>
    <row r="135" spans="1:19" x14ac:dyDescent="0.4">
      <c r="A135" s="26"/>
      <c r="B135" s="24" t="s">
        <v>415</v>
      </c>
      <c r="C135" s="48">
        <f t="shared" si="96"/>
        <v>1</v>
      </c>
      <c r="D135" s="37">
        <f t="shared" si="63"/>
        <v>0</v>
      </c>
      <c r="E135" s="3"/>
      <c r="F135" s="12"/>
      <c r="G135" s="70"/>
      <c r="H135" s="15">
        <f t="shared" si="102"/>
        <v>0</v>
      </c>
      <c r="I135" s="3"/>
      <c r="J135" s="12"/>
      <c r="K135" s="70"/>
      <c r="L135" s="18">
        <f t="shared" si="45"/>
        <v>1</v>
      </c>
      <c r="M135" s="3">
        <v>1</v>
      </c>
      <c r="N135" s="62"/>
      <c r="O135" s="70"/>
      <c r="P135" s="15">
        <f t="shared" si="75"/>
        <v>0</v>
      </c>
      <c r="Q135" s="3"/>
      <c r="R135" s="12"/>
      <c r="S135" s="93"/>
    </row>
    <row r="136" spans="1:19" x14ac:dyDescent="0.4">
      <c r="A136" s="26"/>
      <c r="B136" s="24" t="s">
        <v>229</v>
      </c>
      <c r="C136" s="48">
        <f t="shared" ref="C136" si="128">D136+H136+L136+P136</f>
        <v>1</v>
      </c>
      <c r="D136" s="37">
        <f t="shared" ref="D136" si="129">E136+F136+G136</f>
        <v>0</v>
      </c>
      <c r="E136" s="3"/>
      <c r="F136" s="12"/>
      <c r="G136" s="70"/>
      <c r="H136" s="15">
        <f t="shared" ref="H136" si="130">I136+J136+K136</f>
        <v>0</v>
      </c>
      <c r="I136" s="3"/>
      <c r="J136" s="12"/>
      <c r="K136" s="70"/>
      <c r="L136" s="18">
        <f t="shared" ref="L136" si="131">M136+N136+O136</f>
        <v>1</v>
      </c>
      <c r="M136" s="3"/>
      <c r="N136" s="62">
        <v>1</v>
      </c>
      <c r="O136" s="70"/>
      <c r="P136" s="15">
        <f t="shared" ref="P136" si="132">Q136+R136+S136</f>
        <v>0</v>
      </c>
      <c r="Q136" s="3"/>
      <c r="R136" s="12"/>
      <c r="S136" s="93"/>
    </row>
    <row r="137" spans="1:19" x14ac:dyDescent="0.4">
      <c r="A137" s="26"/>
      <c r="B137" s="24" t="s">
        <v>307</v>
      </c>
      <c r="C137" s="48">
        <f t="shared" si="96"/>
        <v>2</v>
      </c>
      <c r="D137" s="37">
        <f t="shared" si="63"/>
        <v>0</v>
      </c>
      <c r="E137" s="3"/>
      <c r="F137" s="12"/>
      <c r="G137" s="70"/>
      <c r="H137" s="15">
        <f t="shared" si="102"/>
        <v>0</v>
      </c>
      <c r="I137" s="3"/>
      <c r="J137" s="12"/>
      <c r="K137" s="70"/>
      <c r="L137" s="18">
        <f t="shared" si="45"/>
        <v>2</v>
      </c>
      <c r="M137" s="3">
        <v>1</v>
      </c>
      <c r="N137" s="62"/>
      <c r="O137" s="70">
        <v>1</v>
      </c>
      <c r="P137" s="15">
        <f t="shared" si="75"/>
        <v>0</v>
      </c>
      <c r="Q137" s="3"/>
      <c r="R137" s="12"/>
      <c r="S137" s="93"/>
    </row>
    <row r="138" spans="1:19" ht="19.5" thickBot="1" x14ac:dyDescent="0.45">
      <c r="A138" s="26"/>
      <c r="B138" s="25" t="s">
        <v>230</v>
      </c>
      <c r="C138" s="49">
        <f t="shared" si="96"/>
        <v>1</v>
      </c>
      <c r="D138" s="38">
        <f t="shared" si="63"/>
        <v>0</v>
      </c>
      <c r="E138" s="20"/>
      <c r="F138" s="21"/>
      <c r="G138" s="71"/>
      <c r="H138" s="19">
        <f t="shared" si="102"/>
        <v>1</v>
      </c>
      <c r="I138" s="20"/>
      <c r="J138" s="21">
        <v>1</v>
      </c>
      <c r="K138" s="71"/>
      <c r="L138" s="22">
        <f t="shared" si="45"/>
        <v>0</v>
      </c>
      <c r="M138" s="20"/>
      <c r="N138" s="63"/>
      <c r="O138" s="71"/>
      <c r="P138" s="19">
        <f t="shared" si="75"/>
        <v>0</v>
      </c>
      <c r="Q138" s="20"/>
      <c r="R138" s="21"/>
      <c r="S138" s="89"/>
    </row>
    <row r="139" spans="1:19" ht="20.25" thickTop="1" thickBot="1" x14ac:dyDescent="0.45">
      <c r="A139" s="130" t="s">
        <v>114</v>
      </c>
      <c r="B139" s="131"/>
      <c r="C139" s="46">
        <f t="shared" si="96"/>
        <v>181</v>
      </c>
      <c r="D139" s="35">
        <f t="shared" si="63"/>
        <v>4</v>
      </c>
      <c r="E139" s="7">
        <f>SUM(E140:E171)</f>
        <v>2</v>
      </c>
      <c r="F139" s="10">
        <f>SUM(F140:F171)</f>
        <v>2</v>
      </c>
      <c r="G139" s="68">
        <f>SUM(G140:G171)</f>
        <v>0</v>
      </c>
      <c r="H139" s="13">
        <f t="shared" si="102"/>
        <v>12</v>
      </c>
      <c r="I139" s="7">
        <f>SUM(I140:I171)</f>
        <v>2</v>
      </c>
      <c r="J139" s="10">
        <f>SUM(J140:J171)</f>
        <v>10</v>
      </c>
      <c r="K139" s="68">
        <f>SUM(K140:K171)</f>
        <v>0</v>
      </c>
      <c r="L139" s="16">
        <f t="shared" si="45"/>
        <v>165</v>
      </c>
      <c r="M139" s="7">
        <f>SUM(M140:M171)</f>
        <v>97</v>
      </c>
      <c r="N139" s="60">
        <f>SUM(N140:N171)</f>
        <v>68</v>
      </c>
      <c r="O139" s="68">
        <f>SUM(O140:O171)</f>
        <v>0</v>
      </c>
      <c r="P139" s="13">
        <f t="shared" si="75"/>
        <v>0</v>
      </c>
      <c r="Q139" s="7">
        <f>SUM(Q140:Q171)</f>
        <v>0</v>
      </c>
      <c r="R139" s="10">
        <f>SUM(R140:R171)</f>
        <v>0</v>
      </c>
      <c r="S139" s="91">
        <f>SUM(S140:S171)</f>
        <v>0</v>
      </c>
    </row>
    <row r="140" spans="1:19" ht="19.5" thickTop="1" x14ac:dyDescent="0.4">
      <c r="A140" s="26"/>
      <c r="B140" s="23" t="s">
        <v>210</v>
      </c>
      <c r="C140" s="47">
        <f t="shared" si="96"/>
        <v>1</v>
      </c>
      <c r="D140" s="36">
        <f t="shared" si="63"/>
        <v>0</v>
      </c>
      <c r="E140" s="4"/>
      <c r="F140" s="11"/>
      <c r="G140" s="69"/>
      <c r="H140" s="14">
        <f t="shared" si="102"/>
        <v>0</v>
      </c>
      <c r="I140" s="4"/>
      <c r="J140" s="11"/>
      <c r="K140" s="69"/>
      <c r="L140" s="17">
        <f t="shared" si="45"/>
        <v>1</v>
      </c>
      <c r="M140" s="4">
        <v>1</v>
      </c>
      <c r="N140" s="61"/>
      <c r="O140" s="69"/>
      <c r="P140" s="14">
        <f t="shared" si="75"/>
        <v>0</v>
      </c>
      <c r="Q140" s="4"/>
      <c r="R140" s="11"/>
      <c r="S140" s="92"/>
    </row>
    <row r="141" spans="1:19" x14ac:dyDescent="0.4">
      <c r="A141" s="26"/>
      <c r="B141" s="24" t="s">
        <v>131</v>
      </c>
      <c r="C141" s="48">
        <f t="shared" si="96"/>
        <v>1</v>
      </c>
      <c r="D141" s="37">
        <f t="shared" si="63"/>
        <v>0</v>
      </c>
      <c r="E141" s="3"/>
      <c r="F141" s="12"/>
      <c r="G141" s="70"/>
      <c r="H141" s="15">
        <f t="shared" si="102"/>
        <v>0</v>
      </c>
      <c r="I141" s="3"/>
      <c r="J141" s="12"/>
      <c r="K141" s="70"/>
      <c r="L141" s="18">
        <f t="shared" si="45"/>
        <v>1</v>
      </c>
      <c r="M141" s="3">
        <v>1</v>
      </c>
      <c r="N141" s="62"/>
      <c r="O141" s="70"/>
      <c r="P141" s="15">
        <f t="shared" si="75"/>
        <v>0</v>
      </c>
      <c r="Q141" s="3"/>
      <c r="R141" s="12"/>
      <c r="S141" s="93"/>
    </row>
    <row r="142" spans="1:19" x14ac:dyDescent="0.4">
      <c r="A142" s="26"/>
      <c r="B142" s="24" t="s">
        <v>45</v>
      </c>
      <c r="C142" s="48">
        <f t="shared" si="96"/>
        <v>18</v>
      </c>
      <c r="D142" s="37">
        <f t="shared" si="63"/>
        <v>0</v>
      </c>
      <c r="E142" s="3"/>
      <c r="F142" s="12"/>
      <c r="G142" s="70"/>
      <c r="H142" s="15">
        <f t="shared" si="102"/>
        <v>0</v>
      </c>
      <c r="I142" s="3"/>
      <c r="J142" s="12"/>
      <c r="K142" s="70"/>
      <c r="L142" s="18">
        <f t="shared" si="45"/>
        <v>18</v>
      </c>
      <c r="M142" s="3">
        <v>13</v>
      </c>
      <c r="N142" s="62">
        <v>5</v>
      </c>
      <c r="O142" s="70"/>
      <c r="P142" s="15">
        <f t="shared" si="75"/>
        <v>0</v>
      </c>
      <c r="Q142" s="3"/>
      <c r="R142" s="12"/>
      <c r="S142" s="93"/>
    </row>
    <row r="143" spans="1:19" x14ac:dyDescent="0.4">
      <c r="A143" s="26"/>
      <c r="B143" s="24" t="s">
        <v>132</v>
      </c>
      <c r="C143" s="48">
        <f t="shared" si="96"/>
        <v>1</v>
      </c>
      <c r="D143" s="37">
        <f t="shared" si="63"/>
        <v>0</v>
      </c>
      <c r="E143" s="3"/>
      <c r="F143" s="12"/>
      <c r="G143" s="70"/>
      <c r="H143" s="15">
        <f t="shared" si="102"/>
        <v>0</v>
      </c>
      <c r="I143" s="3"/>
      <c r="J143" s="12"/>
      <c r="K143" s="70"/>
      <c r="L143" s="18">
        <f t="shared" si="45"/>
        <v>1</v>
      </c>
      <c r="M143" s="3">
        <v>1</v>
      </c>
      <c r="N143" s="62"/>
      <c r="O143" s="70"/>
      <c r="P143" s="15">
        <f t="shared" si="75"/>
        <v>0</v>
      </c>
      <c r="Q143" s="3"/>
      <c r="R143" s="12"/>
      <c r="S143" s="93"/>
    </row>
    <row r="144" spans="1:19" x14ac:dyDescent="0.4">
      <c r="A144" s="26"/>
      <c r="B144" s="24" t="s">
        <v>247</v>
      </c>
      <c r="C144" s="48">
        <f t="shared" si="96"/>
        <v>1</v>
      </c>
      <c r="D144" s="37">
        <f t="shared" si="63"/>
        <v>0</v>
      </c>
      <c r="E144" s="3"/>
      <c r="F144" s="12"/>
      <c r="G144" s="70"/>
      <c r="H144" s="15">
        <f t="shared" si="102"/>
        <v>0</v>
      </c>
      <c r="I144" s="3"/>
      <c r="J144" s="12"/>
      <c r="K144" s="70"/>
      <c r="L144" s="18">
        <f t="shared" si="45"/>
        <v>1</v>
      </c>
      <c r="M144" s="3"/>
      <c r="N144" s="62">
        <v>1</v>
      </c>
      <c r="O144" s="70"/>
      <c r="P144" s="15">
        <f t="shared" si="75"/>
        <v>0</v>
      </c>
      <c r="Q144" s="3"/>
      <c r="R144" s="12"/>
      <c r="S144" s="93"/>
    </row>
    <row r="145" spans="1:19" x14ac:dyDescent="0.4">
      <c r="A145" s="26"/>
      <c r="B145" s="24" t="s">
        <v>172</v>
      </c>
      <c r="C145" s="48">
        <f t="shared" si="96"/>
        <v>9</v>
      </c>
      <c r="D145" s="37">
        <f t="shared" si="63"/>
        <v>0</v>
      </c>
      <c r="E145" s="3"/>
      <c r="F145" s="12"/>
      <c r="G145" s="70"/>
      <c r="H145" s="15">
        <f t="shared" si="102"/>
        <v>0</v>
      </c>
      <c r="I145" s="3"/>
      <c r="J145" s="12"/>
      <c r="K145" s="70"/>
      <c r="L145" s="18">
        <f t="shared" si="45"/>
        <v>9</v>
      </c>
      <c r="M145" s="3">
        <v>8</v>
      </c>
      <c r="N145" s="62">
        <v>1</v>
      </c>
      <c r="O145" s="70"/>
      <c r="P145" s="15">
        <f t="shared" si="75"/>
        <v>0</v>
      </c>
      <c r="Q145" s="3"/>
      <c r="R145" s="12"/>
      <c r="S145" s="93"/>
    </row>
    <row r="146" spans="1:19" x14ac:dyDescent="0.4">
      <c r="A146" s="26"/>
      <c r="B146" s="24" t="s">
        <v>46</v>
      </c>
      <c r="C146" s="48">
        <f t="shared" si="96"/>
        <v>10</v>
      </c>
      <c r="D146" s="37">
        <f t="shared" si="63"/>
        <v>0</v>
      </c>
      <c r="E146" s="3"/>
      <c r="F146" s="12"/>
      <c r="G146" s="70"/>
      <c r="H146" s="15">
        <f t="shared" si="102"/>
        <v>1</v>
      </c>
      <c r="I146" s="3"/>
      <c r="J146" s="12">
        <v>1</v>
      </c>
      <c r="K146" s="70"/>
      <c r="L146" s="18">
        <f t="shared" si="45"/>
        <v>9</v>
      </c>
      <c r="M146" s="3">
        <v>4</v>
      </c>
      <c r="N146" s="62">
        <v>5</v>
      </c>
      <c r="O146" s="70"/>
      <c r="P146" s="15">
        <f t="shared" si="75"/>
        <v>0</v>
      </c>
      <c r="Q146" s="3"/>
      <c r="R146" s="12"/>
      <c r="S146" s="93"/>
    </row>
    <row r="147" spans="1:19" x14ac:dyDescent="0.4">
      <c r="A147" s="26"/>
      <c r="B147" s="24" t="s">
        <v>231</v>
      </c>
      <c r="C147" s="48">
        <f t="shared" si="96"/>
        <v>1</v>
      </c>
      <c r="D147" s="37">
        <f t="shared" si="63"/>
        <v>0</v>
      </c>
      <c r="E147" s="3"/>
      <c r="F147" s="12"/>
      <c r="G147" s="70"/>
      <c r="H147" s="15">
        <f t="shared" si="102"/>
        <v>0</v>
      </c>
      <c r="I147" s="3"/>
      <c r="J147" s="12"/>
      <c r="K147" s="70"/>
      <c r="L147" s="18">
        <f t="shared" si="45"/>
        <v>1</v>
      </c>
      <c r="M147" s="3"/>
      <c r="N147" s="62">
        <v>1</v>
      </c>
      <c r="O147" s="70"/>
      <c r="P147" s="15">
        <f t="shared" si="75"/>
        <v>0</v>
      </c>
      <c r="Q147" s="3"/>
      <c r="R147" s="12"/>
      <c r="S147" s="93"/>
    </row>
    <row r="148" spans="1:19" x14ac:dyDescent="0.4">
      <c r="A148" s="26"/>
      <c r="B148" s="24" t="s">
        <v>258</v>
      </c>
      <c r="C148" s="48">
        <f t="shared" si="96"/>
        <v>1</v>
      </c>
      <c r="D148" s="37">
        <f t="shared" si="63"/>
        <v>0</v>
      </c>
      <c r="E148" s="3"/>
      <c r="F148" s="12"/>
      <c r="G148" s="70"/>
      <c r="H148" s="15">
        <f t="shared" si="102"/>
        <v>0</v>
      </c>
      <c r="I148" s="3"/>
      <c r="J148" s="12"/>
      <c r="K148" s="70"/>
      <c r="L148" s="18">
        <f t="shared" si="45"/>
        <v>1</v>
      </c>
      <c r="M148" s="3">
        <v>1</v>
      </c>
      <c r="N148" s="62"/>
      <c r="O148" s="70"/>
      <c r="P148" s="15">
        <f t="shared" si="75"/>
        <v>0</v>
      </c>
      <c r="Q148" s="3"/>
      <c r="R148" s="12"/>
      <c r="S148" s="93"/>
    </row>
    <row r="149" spans="1:19" x14ac:dyDescent="0.4">
      <c r="A149" s="26"/>
      <c r="B149" s="24" t="s">
        <v>173</v>
      </c>
      <c r="C149" s="48">
        <f t="shared" si="96"/>
        <v>1</v>
      </c>
      <c r="D149" s="37">
        <f t="shared" si="63"/>
        <v>0</v>
      </c>
      <c r="E149" s="3"/>
      <c r="F149" s="12"/>
      <c r="G149" s="70"/>
      <c r="H149" s="15">
        <f t="shared" si="102"/>
        <v>0</v>
      </c>
      <c r="I149" s="3"/>
      <c r="J149" s="12"/>
      <c r="K149" s="70"/>
      <c r="L149" s="18">
        <f t="shared" si="45"/>
        <v>1</v>
      </c>
      <c r="M149" s="3"/>
      <c r="N149" s="62">
        <v>1</v>
      </c>
      <c r="O149" s="70"/>
      <c r="P149" s="15">
        <f t="shared" si="75"/>
        <v>0</v>
      </c>
      <c r="Q149" s="3"/>
      <c r="R149" s="12"/>
      <c r="S149" s="93"/>
    </row>
    <row r="150" spans="1:19" x14ac:dyDescent="0.4">
      <c r="A150" s="26"/>
      <c r="B150" s="24" t="s">
        <v>47</v>
      </c>
      <c r="C150" s="48">
        <f t="shared" si="96"/>
        <v>2</v>
      </c>
      <c r="D150" s="37">
        <f t="shared" si="63"/>
        <v>0</v>
      </c>
      <c r="E150" s="3"/>
      <c r="F150" s="12"/>
      <c r="G150" s="70"/>
      <c r="H150" s="15">
        <f t="shared" si="102"/>
        <v>0</v>
      </c>
      <c r="I150" s="3"/>
      <c r="J150" s="12"/>
      <c r="K150" s="70"/>
      <c r="L150" s="18">
        <f t="shared" si="45"/>
        <v>2</v>
      </c>
      <c r="M150" s="3">
        <v>1</v>
      </c>
      <c r="N150" s="62">
        <v>1</v>
      </c>
      <c r="O150" s="70"/>
      <c r="P150" s="15">
        <f t="shared" si="75"/>
        <v>0</v>
      </c>
      <c r="Q150" s="3"/>
      <c r="R150" s="12"/>
      <c r="S150" s="93"/>
    </row>
    <row r="151" spans="1:19" x14ac:dyDescent="0.4">
      <c r="A151" s="26"/>
      <c r="B151" s="24" t="s">
        <v>48</v>
      </c>
      <c r="C151" s="48">
        <f t="shared" si="96"/>
        <v>10</v>
      </c>
      <c r="D151" s="37">
        <f t="shared" si="63"/>
        <v>0</v>
      </c>
      <c r="E151" s="3"/>
      <c r="F151" s="12"/>
      <c r="G151" s="70"/>
      <c r="H151" s="15">
        <f t="shared" si="102"/>
        <v>1</v>
      </c>
      <c r="I151" s="3"/>
      <c r="J151" s="12">
        <v>1</v>
      </c>
      <c r="K151" s="70"/>
      <c r="L151" s="18">
        <f t="shared" si="45"/>
        <v>9</v>
      </c>
      <c r="M151" s="3">
        <v>3</v>
      </c>
      <c r="N151" s="62">
        <v>6</v>
      </c>
      <c r="O151" s="70"/>
      <c r="P151" s="15">
        <f t="shared" si="75"/>
        <v>0</v>
      </c>
      <c r="Q151" s="3"/>
      <c r="R151" s="12"/>
      <c r="S151" s="93"/>
    </row>
    <row r="152" spans="1:19" x14ac:dyDescent="0.4">
      <c r="A152" s="26"/>
      <c r="B152" s="24" t="s">
        <v>49</v>
      </c>
      <c r="C152" s="48">
        <f t="shared" si="96"/>
        <v>4</v>
      </c>
      <c r="D152" s="37">
        <f t="shared" si="63"/>
        <v>0</v>
      </c>
      <c r="E152" s="3"/>
      <c r="F152" s="12"/>
      <c r="G152" s="70"/>
      <c r="H152" s="15">
        <f t="shared" si="102"/>
        <v>0</v>
      </c>
      <c r="I152" s="3"/>
      <c r="J152" s="12"/>
      <c r="K152" s="70"/>
      <c r="L152" s="18">
        <f t="shared" si="45"/>
        <v>4</v>
      </c>
      <c r="M152" s="3">
        <v>3</v>
      </c>
      <c r="N152" s="62">
        <v>1</v>
      </c>
      <c r="O152" s="70"/>
      <c r="P152" s="15">
        <f t="shared" si="75"/>
        <v>0</v>
      </c>
      <c r="Q152" s="3"/>
      <c r="R152" s="12"/>
      <c r="S152" s="93"/>
    </row>
    <row r="153" spans="1:19" x14ac:dyDescent="0.4">
      <c r="A153" s="26"/>
      <c r="B153" s="24" t="s">
        <v>50</v>
      </c>
      <c r="C153" s="48">
        <f t="shared" si="96"/>
        <v>43</v>
      </c>
      <c r="D153" s="37">
        <f t="shared" si="63"/>
        <v>0</v>
      </c>
      <c r="E153" s="3"/>
      <c r="F153" s="12"/>
      <c r="G153" s="70"/>
      <c r="H153" s="15">
        <f t="shared" si="102"/>
        <v>0</v>
      </c>
      <c r="I153" s="3"/>
      <c r="J153" s="12"/>
      <c r="K153" s="70"/>
      <c r="L153" s="18">
        <f t="shared" si="45"/>
        <v>43</v>
      </c>
      <c r="M153" s="3">
        <v>23</v>
      </c>
      <c r="N153" s="62">
        <v>20</v>
      </c>
      <c r="O153" s="70"/>
      <c r="P153" s="15">
        <f t="shared" si="75"/>
        <v>0</v>
      </c>
      <c r="Q153" s="3"/>
      <c r="R153" s="12"/>
      <c r="S153" s="93"/>
    </row>
    <row r="154" spans="1:19" x14ac:dyDescent="0.4">
      <c r="A154" s="26"/>
      <c r="B154" s="24" t="s">
        <v>51</v>
      </c>
      <c r="C154" s="48">
        <f t="shared" si="96"/>
        <v>22</v>
      </c>
      <c r="D154" s="37">
        <f t="shared" si="63"/>
        <v>1</v>
      </c>
      <c r="E154" s="3">
        <v>1</v>
      </c>
      <c r="F154" s="12"/>
      <c r="G154" s="70"/>
      <c r="H154" s="15">
        <f t="shared" si="102"/>
        <v>2</v>
      </c>
      <c r="I154" s="3"/>
      <c r="J154" s="12">
        <v>2</v>
      </c>
      <c r="K154" s="70"/>
      <c r="L154" s="18">
        <f t="shared" si="45"/>
        <v>19</v>
      </c>
      <c r="M154" s="3">
        <v>10</v>
      </c>
      <c r="N154" s="62">
        <v>9</v>
      </c>
      <c r="O154" s="70"/>
      <c r="P154" s="15">
        <f t="shared" si="75"/>
        <v>0</v>
      </c>
      <c r="Q154" s="3"/>
      <c r="R154" s="12"/>
      <c r="S154" s="93"/>
    </row>
    <row r="155" spans="1:19" x14ac:dyDescent="0.4">
      <c r="A155" s="26"/>
      <c r="B155" s="24" t="s">
        <v>145</v>
      </c>
      <c r="C155" s="48">
        <f t="shared" si="96"/>
        <v>1</v>
      </c>
      <c r="D155" s="37">
        <f t="shared" si="63"/>
        <v>0</v>
      </c>
      <c r="E155" s="3"/>
      <c r="F155" s="12"/>
      <c r="G155" s="70"/>
      <c r="H155" s="15">
        <f t="shared" si="102"/>
        <v>0</v>
      </c>
      <c r="I155" s="3"/>
      <c r="J155" s="12"/>
      <c r="K155" s="70"/>
      <c r="L155" s="18">
        <f t="shared" si="45"/>
        <v>1</v>
      </c>
      <c r="M155" s="3">
        <v>1</v>
      </c>
      <c r="N155" s="62"/>
      <c r="O155" s="70"/>
      <c r="P155" s="15">
        <f t="shared" si="75"/>
        <v>0</v>
      </c>
      <c r="Q155" s="3"/>
      <c r="R155" s="12"/>
      <c r="S155" s="93"/>
    </row>
    <row r="156" spans="1:19" x14ac:dyDescent="0.4">
      <c r="A156" s="26"/>
      <c r="B156" s="24" t="s">
        <v>52</v>
      </c>
      <c r="C156" s="48">
        <f t="shared" si="96"/>
        <v>1</v>
      </c>
      <c r="D156" s="37">
        <f t="shared" si="63"/>
        <v>0</v>
      </c>
      <c r="E156" s="3"/>
      <c r="F156" s="12"/>
      <c r="G156" s="70"/>
      <c r="H156" s="15">
        <f t="shared" si="102"/>
        <v>0</v>
      </c>
      <c r="I156" s="3"/>
      <c r="J156" s="12"/>
      <c r="K156" s="70"/>
      <c r="L156" s="18">
        <f t="shared" si="45"/>
        <v>1</v>
      </c>
      <c r="M156" s="3"/>
      <c r="N156" s="62">
        <v>1</v>
      </c>
      <c r="O156" s="70"/>
      <c r="P156" s="15">
        <f t="shared" si="75"/>
        <v>0</v>
      </c>
      <c r="Q156" s="3"/>
      <c r="R156" s="12"/>
      <c r="S156" s="93"/>
    </row>
    <row r="157" spans="1:19" x14ac:dyDescent="0.4">
      <c r="A157" s="26"/>
      <c r="B157" s="24" t="s">
        <v>211</v>
      </c>
      <c r="C157" s="48">
        <f t="shared" si="96"/>
        <v>4</v>
      </c>
      <c r="D157" s="37">
        <f t="shared" si="63"/>
        <v>1</v>
      </c>
      <c r="E157" s="3"/>
      <c r="F157" s="12">
        <v>1</v>
      </c>
      <c r="G157" s="70"/>
      <c r="H157" s="15">
        <f t="shared" si="102"/>
        <v>1</v>
      </c>
      <c r="I157" s="3">
        <v>1</v>
      </c>
      <c r="J157" s="12"/>
      <c r="K157" s="70"/>
      <c r="L157" s="18">
        <f t="shared" si="45"/>
        <v>2</v>
      </c>
      <c r="M157" s="3">
        <v>2</v>
      </c>
      <c r="N157" s="62"/>
      <c r="O157" s="70"/>
      <c r="P157" s="15">
        <f t="shared" si="75"/>
        <v>0</v>
      </c>
      <c r="Q157" s="3"/>
      <c r="R157" s="12"/>
      <c r="S157" s="93"/>
    </row>
    <row r="158" spans="1:19" x14ac:dyDescent="0.4">
      <c r="A158" s="26"/>
      <c r="B158" s="24" t="s">
        <v>174</v>
      </c>
      <c r="C158" s="48">
        <f t="shared" si="96"/>
        <v>1</v>
      </c>
      <c r="D158" s="37">
        <f t="shared" si="63"/>
        <v>0</v>
      </c>
      <c r="E158" s="3"/>
      <c r="F158" s="12"/>
      <c r="G158" s="70"/>
      <c r="H158" s="15">
        <f t="shared" si="102"/>
        <v>0</v>
      </c>
      <c r="I158" s="3"/>
      <c r="J158" s="12"/>
      <c r="K158" s="70"/>
      <c r="L158" s="18">
        <f t="shared" si="45"/>
        <v>1</v>
      </c>
      <c r="M158" s="3">
        <v>1</v>
      </c>
      <c r="N158" s="62"/>
      <c r="O158" s="70"/>
      <c r="P158" s="15">
        <f t="shared" si="75"/>
        <v>0</v>
      </c>
      <c r="Q158" s="3"/>
      <c r="R158" s="12"/>
      <c r="S158" s="93"/>
    </row>
    <row r="159" spans="1:19" x14ac:dyDescent="0.4">
      <c r="A159" s="26"/>
      <c r="B159" t="s">
        <v>358</v>
      </c>
      <c r="C159" s="48">
        <f t="shared" si="96"/>
        <v>1</v>
      </c>
      <c r="D159" s="37">
        <f t="shared" ref="D159" si="133">E159+F159+G159</f>
        <v>0</v>
      </c>
      <c r="E159" s="3"/>
      <c r="F159" s="12"/>
      <c r="G159" s="70"/>
      <c r="H159" s="15">
        <f t="shared" si="102"/>
        <v>0</v>
      </c>
      <c r="I159" s="3"/>
      <c r="J159" s="12"/>
      <c r="K159" s="70"/>
      <c r="L159" s="18">
        <f t="shared" si="45"/>
        <v>1</v>
      </c>
      <c r="M159" s="3">
        <v>1</v>
      </c>
      <c r="N159" s="62"/>
      <c r="O159" s="70"/>
      <c r="P159" s="15">
        <f t="shared" si="75"/>
        <v>0</v>
      </c>
      <c r="Q159" s="3"/>
      <c r="R159" s="12"/>
      <c r="S159" s="93"/>
    </row>
    <row r="160" spans="1:19" x14ac:dyDescent="0.4">
      <c r="A160" s="26"/>
      <c r="B160" s="24" t="s">
        <v>53</v>
      </c>
      <c r="C160" s="48">
        <f t="shared" si="96"/>
        <v>16</v>
      </c>
      <c r="D160" s="37">
        <f t="shared" ref="D160:D229" si="134">E160+F160+G160</f>
        <v>1</v>
      </c>
      <c r="E160" s="3"/>
      <c r="F160" s="12">
        <v>1</v>
      </c>
      <c r="G160" s="70"/>
      <c r="H160" s="15">
        <f t="shared" si="102"/>
        <v>4</v>
      </c>
      <c r="I160" s="3">
        <v>1</v>
      </c>
      <c r="J160" s="12">
        <v>3</v>
      </c>
      <c r="K160" s="70"/>
      <c r="L160" s="18">
        <f t="shared" si="45"/>
        <v>11</v>
      </c>
      <c r="M160" s="3">
        <v>2</v>
      </c>
      <c r="N160" s="62">
        <v>9</v>
      </c>
      <c r="O160" s="70"/>
      <c r="P160" s="15">
        <f t="shared" si="75"/>
        <v>0</v>
      </c>
      <c r="Q160" s="3"/>
      <c r="R160" s="12"/>
      <c r="S160" s="93"/>
    </row>
    <row r="161" spans="1:19" x14ac:dyDescent="0.4">
      <c r="A161" s="26"/>
      <c r="B161" s="24" t="s">
        <v>175</v>
      </c>
      <c r="C161" s="48">
        <f t="shared" si="96"/>
        <v>2</v>
      </c>
      <c r="D161" s="37">
        <f t="shared" si="134"/>
        <v>0</v>
      </c>
      <c r="E161" s="3"/>
      <c r="F161" s="12"/>
      <c r="G161" s="70"/>
      <c r="H161" s="15">
        <f t="shared" si="102"/>
        <v>1</v>
      </c>
      <c r="I161" s="3"/>
      <c r="J161" s="12">
        <v>1</v>
      </c>
      <c r="K161" s="70"/>
      <c r="L161" s="18">
        <f t="shared" si="45"/>
        <v>1</v>
      </c>
      <c r="M161" s="3">
        <v>1</v>
      </c>
      <c r="N161" s="62"/>
      <c r="O161" s="70"/>
      <c r="P161" s="15">
        <f t="shared" si="75"/>
        <v>0</v>
      </c>
      <c r="Q161" s="3"/>
      <c r="R161" s="12"/>
      <c r="S161" s="93"/>
    </row>
    <row r="162" spans="1:19" x14ac:dyDescent="0.4">
      <c r="A162" s="26"/>
      <c r="B162" s="24" t="s">
        <v>324</v>
      </c>
      <c r="C162" s="48">
        <f t="shared" ref="C162" si="135">D162+H162+L162+P162</f>
        <v>1</v>
      </c>
      <c r="D162" s="37">
        <f t="shared" ref="D162" si="136">E162+F162+G162</f>
        <v>0</v>
      </c>
      <c r="E162" s="3"/>
      <c r="F162" s="12"/>
      <c r="G162" s="70"/>
      <c r="H162" s="15">
        <f t="shared" ref="H162" si="137">I162+J162+K162</f>
        <v>0</v>
      </c>
      <c r="I162" s="3"/>
      <c r="J162" s="12"/>
      <c r="K162" s="70"/>
      <c r="L162" s="18">
        <f t="shared" ref="L162" si="138">M162+N162+O162</f>
        <v>1</v>
      </c>
      <c r="M162" s="3">
        <v>1</v>
      </c>
      <c r="N162" s="62"/>
      <c r="O162" s="70"/>
      <c r="P162" s="15">
        <f t="shared" ref="P162" si="139">Q162+R162+S162</f>
        <v>0</v>
      </c>
      <c r="Q162" s="3"/>
      <c r="R162" s="12"/>
      <c r="S162" s="93"/>
    </row>
    <row r="163" spans="1:19" x14ac:dyDescent="0.4">
      <c r="A163" s="26"/>
      <c r="B163" s="24" t="s">
        <v>133</v>
      </c>
      <c r="C163" s="48">
        <f t="shared" si="96"/>
        <v>10</v>
      </c>
      <c r="D163" s="37">
        <f t="shared" si="134"/>
        <v>1</v>
      </c>
      <c r="E163" s="3">
        <v>1</v>
      </c>
      <c r="F163" s="12"/>
      <c r="G163" s="70"/>
      <c r="H163" s="15">
        <f t="shared" si="102"/>
        <v>2</v>
      </c>
      <c r="I163" s="3"/>
      <c r="J163" s="12">
        <v>2</v>
      </c>
      <c r="K163" s="70"/>
      <c r="L163" s="18">
        <f t="shared" si="45"/>
        <v>7</v>
      </c>
      <c r="M163" s="3">
        <v>5</v>
      </c>
      <c r="N163" s="62">
        <v>2</v>
      </c>
      <c r="O163" s="70"/>
      <c r="P163" s="15">
        <f t="shared" si="75"/>
        <v>0</v>
      </c>
      <c r="Q163" s="3"/>
      <c r="R163" s="12"/>
      <c r="S163" s="93"/>
    </row>
    <row r="164" spans="1:19" x14ac:dyDescent="0.4">
      <c r="A164" s="26"/>
      <c r="B164" s="24" t="s">
        <v>54</v>
      </c>
      <c r="C164" s="48">
        <f t="shared" si="96"/>
        <v>1</v>
      </c>
      <c r="D164" s="37">
        <f t="shared" si="134"/>
        <v>0</v>
      </c>
      <c r="E164" s="3"/>
      <c r="F164" s="12"/>
      <c r="G164" s="70"/>
      <c r="H164" s="15">
        <f t="shared" si="102"/>
        <v>0</v>
      </c>
      <c r="I164" s="3"/>
      <c r="J164" s="12"/>
      <c r="K164" s="70"/>
      <c r="L164" s="18">
        <f t="shared" si="45"/>
        <v>1</v>
      </c>
      <c r="M164" s="3">
        <v>1</v>
      </c>
      <c r="N164" s="62"/>
      <c r="O164" s="70"/>
      <c r="P164" s="15">
        <f t="shared" ref="P164:P233" si="140">Q164+R164+S164</f>
        <v>0</v>
      </c>
      <c r="Q164" s="3"/>
      <c r="R164" s="12"/>
      <c r="S164" s="93"/>
    </row>
    <row r="165" spans="1:19" x14ac:dyDescent="0.4">
      <c r="A165" s="26"/>
      <c r="B165" s="24" t="s">
        <v>248</v>
      </c>
      <c r="C165" s="48">
        <f t="shared" si="96"/>
        <v>7</v>
      </c>
      <c r="D165" s="37">
        <f t="shared" si="134"/>
        <v>0</v>
      </c>
      <c r="E165" s="3"/>
      <c r="F165" s="12"/>
      <c r="G165" s="70"/>
      <c r="H165" s="15">
        <f t="shared" si="102"/>
        <v>0</v>
      </c>
      <c r="I165" s="3"/>
      <c r="J165" s="12"/>
      <c r="K165" s="70"/>
      <c r="L165" s="18">
        <f t="shared" si="45"/>
        <v>7</v>
      </c>
      <c r="M165" s="3">
        <v>5</v>
      </c>
      <c r="N165" s="62">
        <v>2</v>
      </c>
      <c r="O165" s="70"/>
      <c r="P165" s="15">
        <f t="shared" si="140"/>
        <v>0</v>
      </c>
      <c r="Q165" s="3"/>
      <c r="R165" s="12"/>
      <c r="S165" s="93"/>
    </row>
    <row r="166" spans="1:19" x14ac:dyDescent="0.4">
      <c r="A166" s="26"/>
      <c r="B166" s="24" t="s">
        <v>55</v>
      </c>
      <c r="C166" s="48">
        <f t="shared" si="96"/>
        <v>2</v>
      </c>
      <c r="D166" s="37">
        <f t="shared" si="134"/>
        <v>0</v>
      </c>
      <c r="E166" s="3"/>
      <c r="F166" s="12"/>
      <c r="G166" s="70"/>
      <c r="H166" s="15">
        <f t="shared" si="102"/>
        <v>0</v>
      </c>
      <c r="I166" s="3"/>
      <c r="J166" s="12"/>
      <c r="K166" s="70"/>
      <c r="L166" s="18">
        <f t="shared" si="45"/>
        <v>2</v>
      </c>
      <c r="M166" s="3">
        <v>2</v>
      </c>
      <c r="N166" s="62"/>
      <c r="O166" s="70"/>
      <c r="P166" s="15">
        <f t="shared" si="140"/>
        <v>0</v>
      </c>
      <c r="Q166" s="3"/>
      <c r="R166" s="12"/>
      <c r="S166" s="93"/>
    </row>
    <row r="167" spans="1:19" x14ac:dyDescent="0.4">
      <c r="A167" s="26"/>
      <c r="B167" s="24" t="s">
        <v>134</v>
      </c>
      <c r="C167" s="48">
        <f t="shared" si="96"/>
        <v>1</v>
      </c>
      <c r="D167" s="37">
        <f t="shared" si="134"/>
        <v>0</v>
      </c>
      <c r="E167" s="3"/>
      <c r="F167" s="12"/>
      <c r="G167" s="70"/>
      <c r="H167" s="15">
        <f t="shared" si="102"/>
        <v>0</v>
      </c>
      <c r="I167" s="3"/>
      <c r="J167" s="12"/>
      <c r="K167" s="70"/>
      <c r="L167" s="18">
        <f t="shared" si="45"/>
        <v>1</v>
      </c>
      <c r="M167" s="3">
        <v>1</v>
      </c>
      <c r="N167" s="62"/>
      <c r="O167" s="70"/>
      <c r="P167" s="15">
        <f t="shared" si="140"/>
        <v>0</v>
      </c>
      <c r="Q167" s="3"/>
      <c r="R167" s="12"/>
      <c r="S167" s="93"/>
    </row>
    <row r="168" spans="1:19" x14ac:dyDescent="0.4">
      <c r="A168" s="26"/>
      <c r="B168" s="24" t="s">
        <v>56</v>
      </c>
      <c r="C168" s="48">
        <f t="shared" si="96"/>
        <v>1</v>
      </c>
      <c r="D168" s="37">
        <f t="shared" si="134"/>
        <v>0</v>
      </c>
      <c r="E168" s="3"/>
      <c r="F168" s="12"/>
      <c r="G168" s="70"/>
      <c r="H168" s="15">
        <f t="shared" si="102"/>
        <v>0</v>
      </c>
      <c r="I168" s="3"/>
      <c r="J168" s="12"/>
      <c r="K168" s="70"/>
      <c r="L168" s="18">
        <f t="shared" si="45"/>
        <v>1</v>
      </c>
      <c r="M168" s="3"/>
      <c r="N168" s="62">
        <v>1</v>
      </c>
      <c r="O168" s="70"/>
      <c r="P168" s="15">
        <f t="shared" si="140"/>
        <v>0</v>
      </c>
      <c r="Q168" s="3"/>
      <c r="R168" s="12"/>
      <c r="S168" s="93"/>
    </row>
    <row r="169" spans="1:19" x14ac:dyDescent="0.4">
      <c r="A169" s="26"/>
      <c r="B169" t="s">
        <v>359</v>
      </c>
      <c r="C169" s="48">
        <f t="shared" ref="C169" si="141">D169+H169+L169+P169</f>
        <v>2</v>
      </c>
      <c r="D169" s="37">
        <f t="shared" si="134"/>
        <v>0</v>
      </c>
      <c r="E169" s="3"/>
      <c r="F169" s="12"/>
      <c r="G169" s="70"/>
      <c r="H169" s="15">
        <f t="shared" ref="H169" si="142">I169+J169+K169</f>
        <v>0</v>
      </c>
      <c r="I169" s="3"/>
      <c r="J169" s="12"/>
      <c r="K169" s="70"/>
      <c r="L169" s="18">
        <f t="shared" ref="L169" si="143">M169+N169+O169</f>
        <v>2</v>
      </c>
      <c r="M169" s="3">
        <v>2</v>
      </c>
      <c r="N169" s="62"/>
      <c r="O169" s="70"/>
      <c r="P169" s="15">
        <f t="shared" si="140"/>
        <v>0</v>
      </c>
      <c r="Q169" s="3"/>
      <c r="R169" s="12"/>
      <c r="S169" s="93"/>
    </row>
    <row r="170" spans="1:19" x14ac:dyDescent="0.4">
      <c r="A170" s="26"/>
      <c r="B170" s="24" t="s">
        <v>57</v>
      </c>
      <c r="C170" s="48">
        <f t="shared" si="96"/>
        <v>4</v>
      </c>
      <c r="D170" s="37">
        <f t="shared" si="134"/>
        <v>0</v>
      </c>
      <c r="E170" s="3"/>
      <c r="F170" s="12"/>
      <c r="G170" s="70"/>
      <c r="H170" s="15">
        <f t="shared" si="102"/>
        <v>0</v>
      </c>
      <c r="I170" s="3"/>
      <c r="J170" s="12"/>
      <c r="K170" s="70"/>
      <c r="L170" s="18">
        <f t="shared" si="45"/>
        <v>4</v>
      </c>
      <c r="M170" s="3">
        <v>2</v>
      </c>
      <c r="N170" s="62">
        <v>2</v>
      </c>
      <c r="O170" s="70"/>
      <c r="P170" s="15">
        <f t="shared" si="140"/>
        <v>0</v>
      </c>
      <c r="Q170" s="3"/>
      <c r="R170" s="12"/>
      <c r="S170" s="93"/>
    </row>
    <row r="171" spans="1:19" ht="19.5" thickBot="1" x14ac:dyDescent="0.45">
      <c r="A171" s="26"/>
      <c r="B171" s="25" t="s">
        <v>176</v>
      </c>
      <c r="C171" s="49">
        <f t="shared" si="96"/>
        <v>1</v>
      </c>
      <c r="D171" s="38">
        <f t="shared" si="134"/>
        <v>0</v>
      </c>
      <c r="E171" s="20"/>
      <c r="F171" s="21"/>
      <c r="G171" s="71"/>
      <c r="H171" s="19">
        <f t="shared" si="102"/>
        <v>0</v>
      </c>
      <c r="I171" s="20"/>
      <c r="J171" s="21"/>
      <c r="K171" s="71"/>
      <c r="L171" s="22">
        <f t="shared" si="45"/>
        <v>1</v>
      </c>
      <c r="M171" s="20">
        <v>1</v>
      </c>
      <c r="N171" s="63"/>
      <c r="O171" s="71"/>
      <c r="P171" s="19">
        <f t="shared" si="140"/>
        <v>0</v>
      </c>
      <c r="Q171" s="20"/>
      <c r="R171" s="21"/>
      <c r="S171" s="89"/>
    </row>
    <row r="172" spans="1:19" ht="20.25" thickTop="1" thickBot="1" x14ac:dyDescent="0.45">
      <c r="A172" s="130" t="s">
        <v>58</v>
      </c>
      <c r="B172" s="131"/>
      <c r="C172" s="46">
        <f t="shared" si="96"/>
        <v>16</v>
      </c>
      <c r="D172" s="35">
        <f t="shared" si="134"/>
        <v>0</v>
      </c>
      <c r="E172" s="7">
        <f>SUM(E173:E179)</f>
        <v>0</v>
      </c>
      <c r="F172" s="10">
        <f>SUM(F173:F179)</f>
        <v>0</v>
      </c>
      <c r="G172" s="68">
        <f>SUM(G173:G179)</f>
        <v>0</v>
      </c>
      <c r="H172" s="13">
        <f t="shared" si="102"/>
        <v>3</v>
      </c>
      <c r="I172" s="7">
        <f>SUM(I173:I179)</f>
        <v>3</v>
      </c>
      <c r="J172" s="10">
        <f>SUM(J173:J179)</f>
        <v>0</v>
      </c>
      <c r="K172" s="68">
        <f>SUM(K173:K179)</f>
        <v>0</v>
      </c>
      <c r="L172" s="16">
        <f t="shared" si="45"/>
        <v>13</v>
      </c>
      <c r="M172" s="7">
        <f>SUM(M173:M179)</f>
        <v>4</v>
      </c>
      <c r="N172" s="60">
        <f>SUM(N173:N179)</f>
        <v>9</v>
      </c>
      <c r="O172" s="68">
        <f>SUM(O173:O179)</f>
        <v>0</v>
      </c>
      <c r="P172" s="13">
        <f t="shared" si="140"/>
        <v>0</v>
      </c>
      <c r="Q172" s="7">
        <f>SUM(Q173:Q179)</f>
        <v>0</v>
      </c>
      <c r="R172" s="10">
        <f>SUM(R173:R179)</f>
        <v>0</v>
      </c>
      <c r="S172" s="91">
        <f>SUM(S173:S179)</f>
        <v>0</v>
      </c>
    </row>
    <row r="173" spans="1:19" ht="19.5" thickTop="1" x14ac:dyDescent="0.4">
      <c r="A173" s="26"/>
      <c r="B173" s="23" t="s">
        <v>177</v>
      </c>
      <c r="C173" s="47">
        <f t="shared" si="96"/>
        <v>1</v>
      </c>
      <c r="D173" s="36">
        <f t="shared" si="134"/>
        <v>0</v>
      </c>
      <c r="E173" s="4"/>
      <c r="F173" s="11"/>
      <c r="G173" s="69"/>
      <c r="H173" s="14">
        <f t="shared" si="102"/>
        <v>0</v>
      </c>
      <c r="I173" s="4"/>
      <c r="J173" s="11"/>
      <c r="K173" s="69"/>
      <c r="L173" s="17">
        <f t="shared" si="45"/>
        <v>1</v>
      </c>
      <c r="M173" s="4">
        <v>1</v>
      </c>
      <c r="N173" s="61"/>
      <c r="O173" s="69"/>
      <c r="P173" s="14">
        <f t="shared" si="140"/>
        <v>0</v>
      </c>
      <c r="Q173" s="4"/>
      <c r="R173" s="11"/>
      <c r="S173" s="92"/>
    </row>
    <row r="174" spans="1:19" x14ac:dyDescent="0.4">
      <c r="A174" s="26"/>
      <c r="B174" s="24" t="s">
        <v>59</v>
      </c>
      <c r="C174" s="48">
        <f t="shared" si="96"/>
        <v>5</v>
      </c>
      <c r="D174" s="37">
        <f t="shared" si="134"/>
        <v>0</v>
      </c>
      <c r="E174" s="3"/>
      <c r="F174" s="12"/>
      <c r="G174" s="70"/>
      <c r="H174" s="14">
        <f t="shared" si="102"/>
        <v>1</v>
      </c>
      <c r="I174" s="3">
        <v>1</v>
      </c>
      <c r="J174" s="12"/>
      <c r="K174" s="70"/>
      <c r="L174" s="18">
        <f t="shared" si="45"/>
        <v>4</v>
      </c>
      <c r="M174" s="3">
        <v>1</v>
      </c>
      <c r="N174" s="62">
        <v>3</v>
      </c>
      <c r="O174" s="70"/>
      <c r="P174" s="15">
        <f t="shared" si="140"/>
        <v>0</v>
      </c>
      <c r="Q174" s="3"/>
      <c r="R174" s="12"/>
      <c r="S174" s="93"/>
    </row>
    <row r="175" spans="1:19" x14ac:dyDescent="0.4">
      <c r="A175" s="26"/>
      <c r="B175" s="24" t="s">
        <v>178</v>
      </c>
      <c r="C175" s="48">
        <f t="shared" si="96"/>
        <v>1</v>
      </c>
      <c r="D175" s="37">
        <f t="shared" si="134"/>
        <v>0</v>
      </c>
      <c r="E175" s="3"/>
      <c r="F175" s="12"/>
      <c r="G175" s="70"/>
      <c r="H175" s="14">
        <f t="shared" si="102"/>
        <v>0</v>
      </c>
      <c r="I175" s="3"/>
      <c r="J175" s="12"/>
      <c r="K175" s="70"/>
      <c r="L175" s="18">
        <f t="shared" si="45"/>
        <v>1</v>
      </c>
      <c r="M175" s="3"/>
      <c r="N175" s="62">
        <v>1</v>
      </c>
      <c r="O175" s="70"/>
      <c r="P175" s="15">
        <f t="shared" si="140"/>
        <v>0</v>
      </c>
      <c r="Q175" s="3"/>
      <c r="R175" s="12"/>
      <c r="S175" s="93"/>
    </row>
    <row r="176" spans="1:19" x14ac:dyDescent="0.4">
      <c r="A176" s="26"/>
      <c r="B176" t="s">
        <v>280</v>
      </c>
      <c r="C176" s="48">
        <f t="shared" ref="C176" si="144">D176+H176+L176+P176</f>
        <v>1</v>
      </c>
      <c r="D176" s="37">
        <f t="shared" ref="D176" si="145">E176+F176+G176</f>
        <v>0</v>
      </c>
      <c r="E176" s="3"/>
      <c r="F176" s="12"/>
      <c r="G176" s="70"/>
      <c r="H176" s="14">
        <f t="shared" ref="H176" si="146">I176+J176+K176</f>
        <v>0</v>
      </c>
      <c r="I176" s="3"/>
      <c r="J176" s="12"/>
      <c r="K176" s="70"/>
      <c r="L176" s="18">
        <f t="shared" ref="L176" si="147">M176+N176+O176</f>
        <v>1</v>
      </c>
      <c r="M176" s="3"/>
      <c r="N176" s="62">
        <v>1</v>
      </c>
      <c r="O176" s="70"/>
      <c r="P176" s="15">
        <f t="shared" ref="P176" si="148">Q176+R176+S176</f>
        <v>0</v>
      </c>
      <c r="Q176" s="3"/>
      <c r="R176" s="12"/>
      <c r="S176" s="93"/>
    </row>
    <row r="177" spans="1:19" x14ac:dyDescent="0.4">
      <c r="A177" s="26"/>
      <c r="B177" s="24" t="s">
        <v>179</v>
      </c>
      <c r="C177" s="48">
        <f t="shared" si="96"/>
        <v>1</v>
      </c>
      <c r="D177" s="37">
        <f t="shared" si="134"/>
        <v>0</v>
      </c>
      <c r="E177" s="3"/>
      <c r="F177" s="12"/>
      <c r="G177" s="70"/>
      <c r="H177" s="14">
        <f t="shared" si="102"/>
        <v>0</v>
      </c>
      <c r="I177" s="3"/>
      <c r="J177" s="12"/>
      <c r="K177" s="70"/>
      <c r="L177" s="18">
        <f t="shared" si="45"/>
        <v>1</v>
      </c>
      <c r="M177" s="3"/>
      <c r="N177" s="62">
        <v>1</v>
      </c>
      <c r="O177" s="70"/>
      <c r="P177" s="15">
        <f t="shared" si="140"/>
        <v>0</v>
      </c>
      <c r="Q177" s="3"/>
      <c r="R177" s="12"/>
      <c r="S177" s="93"/>
    </row>
    <row r="178" spans="1:19" x14ac:dyDescent="0.4">
      <c r="A178" s="26"/>
      <c r="B178" s="24" t="s">
        <v>60</v>
      </c>
      <c r="C178" s="48">
        <f t="shared" ref="C178:C254" si="149">D178+H178+L178+P178</f>
        <v>3</v>
      </c>
      <c r="D178" s="37">
        <f t="shared" si="134"/>
        <v>0</v>
      </c>
      <c r="E178" s="3"/>
      <c r="F178" s="12"/>
      <c r="G178" s="70"/>
      <c r="H178" s="14">
        <f t="shared" si="102"/>
        <v>1</v>
      </c>
      <c r="I178" s="3">
        <v>1</v>
      </c>
      <c r="J178" s="12"/>
      <c r="K178" s="70"/>
      <c r="L178" s="18">
        <f t="shared" si="45"/>
        <v>2</v>
      </c>
      <c r="M178" s="3">
        <v>1</v>
      </c>
      <c r="N178" s="62">
        <v>1</v>
      </c>
      <c r="O178" s="70"/>
      <c r="P178" s="15">
        <f t="shared" si="140"/>
        <v>0</v>
      </c>
      <c r="Q178" s="3"/>
      <c r="R178" s="12"/>
      <c r="S178" s="93"/>
    </row>
    <row r="179" spans="1:19" ht="19.5" thickBot="1" x14ac:dyDescent="0.45">
      <c r="A179" s="26"/>
      <c r="B179" s="25" t="s">
        <v>135</v>
      </c>
      <c r="C179" s="49">
        <f t="shared" si="149"/>
        <v>4</v>
      </c>
      <c r="D179" s="38">
        <f t="shared" si="134"/>
        <v>0</v>
      </c>
      <c r="E179" s="20"/>
      <c r="F179" s="21"/>
      <c r="G179" s="71"/>
      <c r="H179" s="14">
        <f t="shared" si="102"/>
        <v>1</v>
      </c>
      <c r="I179" s="20">
        <v>1</v>
      </c>
      <c r="J179" s="21"/>
      <c r="K179" s="71"/>
      <c r="L179" s="22">
        <f t="shared" si="45"/>
        <v>3</v>
      </c>
      <c r="M179" s="20">
        <v>1</v>
      </c>
      <c r="N179" s="63">
        <v>2</v>
      </c>
      <c r="O179" s="71"/>
      <c r="P179" s="19">
        <f t="shared" si="140"/>
        <v>0</v>
      </c>
      <c r="Q179" s="20"/>
      <c r="R179" s="21"/>
      <c r="S179" s="89"/>
    </row>
    <row r="180" spans="1:19" ht="20.25" thickTop="1" thickBot="1" x14ac:dyDescent="0.45">
      <c r="A180" s="130" t="s">
        <v>61</v>
      </c>
      <c r="B180" s="131"/>
      <c r="C180" s="46">
        <f t="shared" si="149"/>
        <v>453</v>
      </c>
      <c r="D180" s="35">
        <f t="shared" si="134"/>
        <v>32</v>
      </c>
      <c r="E180" s="7">
        <f>SUM(E181:E225)</f>
        <v>29</v>
      </c>
      <c r="F180" s="10">
        <f>SUM(F181:F225)</f>
        <v>3</v>
      </c>
      <c r="G180" s="68">
        <f>SUM(G181:G225)</f>
        <v>0</v>
      </c>
      <c r="H180" s="13">
        <f t="shared" si="102"/>
        <v>80</v>
      </c>
      <c r="I180" s="7">
        <f>SUM(I181:I225)</f>
        <v>58</v>
      </c>
      <c r="J180" s="10">
        <f>SUM(J181:J225)</f>
        <v>22</v>
      </c>
      <c r="K180" s="68">
        <f>SUM(K181:K225)</f>
        <v>0</v>
      </c>
      <c r="L180" s="16">
        <f t="shared" si="45"/>
        <v>340</v>
      </c>
      <c r="M180" s="7">
        <f>SUM(M181:M225)</f>
        <v>166</v>
      </c>
      <c r="N180" s="60">
        <f>SUM(N181:N225)</f>
        <v>174</v>
      </c>
      <c r="O180" s="68">
        <f>SUM(O181:O225)</f>
        <v>0</v>
      </c>
      <c r="P180" s="13">
        <f t="shared" si="140"/>
        <v>1</v>
      </c>
      <c r="Q180" s="7">
        <f>SUM(Q181:Q225)</f>
        <v>1</v>
      </c>
      <c r="R180" s="10">
        <f>SUM(R181:R225)</f>
        <v>0</v>
      </c>
      <c r="S180" s="91">
        <f>SUM(S181:S225)</f>
        <v>0</v>
      </c>
    </row>
    <row r="181" spans="1:19" ht="19.5" thickTop="1" x14ac:dyDescent="0.4">
      <c r="A181" s="26"/>
      <c r="B181" s="23" t="s">
        <v>180</v>
      </c>
      <c r="C181" s="47">
        <f t="shared" si="149"/>
        <v>1</v>
      </c>
      <c r="D181" s="36">
        <f t="shared" si="134"/>
        <v>0</v>
      </c>
      <c r="E181" s="4"/>
      <c r="F181" s="11"/>
      <c r="G181" s="69"/>
      <c r="H181" s="14">
        <f t="shared" si="102"/>
        <v>0</v>
      </c>
      <c r="I181" s="4"/>
      <c r="J181" s="11"/>
      <c r="K181" s="69"/>
      <c r="L181" s="17">
        <f t="shared" ref="L181:L316" si="150">M181+N181+O181</f>
        <v>1</v>
      </c>
      <c r="M181" s="4">
        <v>1</v>
      </c>
      <c r="N181" s="61"/>
      <c r="O181" s="69"/>
      <c r="P181" s="14">
        <f t="shared" si="140"/>
        <v>0</v>
      </c>
      <c r="Q181" s="4"/>
      <c r="R181" s="11"/>
      <c r="S181" s="92"/>
    </row>
    <row r="182" spans="1:19" x14ac:dyDescent="0.4">
      <c r="A182" s="26"/>
      <c r="B182" s="24" t="s">
        <v>62</v>
      </c>
      <c r="C182" s="48">
        <f t="shared" si="149"/>
        <v>8</v>
      </c>
      <c r="D182" s="37">
        <f t="shared" si="134"/>
        <v>1</v>
      </c>
      <c r="E182" s="3">
        <v>1</v>
      </c>
      <c r="F182" s="12"/>
      <c r="G182" s="70"/>
      <c r="H182" s="14">
        <f t="shared" si="102"/>
        <v>1</v>
      </c>
      <c r="I182" s="3"/>
      <c r="J182" s="12">
        <v>1</v>
      </c>
      <c r="K182" s="70"/>
      <c r="L182" s="18">
        <f t="shared" si="150"/>
        <v>6</v>
      </c>
      <c r="M182" s="3">
        <v>3</v>
      </c>
      <c r="N182" s="62">
        <v>3</v>
      </c>
      <c r="O182" s="70"/>
      <c r="P182" s="15">
        <f t="shared" si="140"/>
        <v>0</v>
      </c>
      <c r="Q182" s="3"/>
      <c r="R182" s="12"/>
      <c r="S182" s="93"/>
    </row>
    <row r="183" spans="1:19" x14ac:dyDescent="0.4">
      <c r="A183" s="26"/>
      <c r="B183" t="s">
        <v>287</v>
      </c>
      <c r="C183" s="48">
        <f t="shared" ref="C183" si="151">D183+H183+L183+P183</f>
        <v>1</v>
      </c>
      <c r="D183" s="37">
        <f t="shared" ref="D183" si="152">E183+F183+G183</f>
        <v>0</v>
      </c>
      <c r="E183" s="3"/>
      <c r="F183" s="12"/>
      <c r="G183" s="70"/>
      <c r="H183" s="14">
        <f t="shared" ref="H183" si="153">I183+J183+K183</f>
        <v>0</v>
      </c>
      <c r="I183" s="3"/>
      <c r="J183" s="12"/>
      <c r="K183" s="70"/>
      <c r="L183" s="18">
        <f t="shared" ref="L183" si="154">M183+N183+O183</f>
        <v>1</v>
      </c>
      <c r="M183" s="3"/>
      <c r="N183" s="62">
        <v>1</v>
      </c>
      <c r="O183" s="70"/>
      <c r="P183" s="15">
        <f t="shared" ref="P183" si="155">Q183+R183+S183</f>
        <v>0</v>
      </c>
      <c r="Q183" s="3"/>
      <c r="R183" s="12"/>
      <c r="S183" s="93"/>
    </row>
    <row r="184" spans="1:19" x14ac:dyDescent="0.4">
      <c r="A184" s="26"/>
      <c r="B184" s="24" t="s">
        <v>259</v>
      </c>
      <c r="C184" s="48">
        <f t="shared" si="149"/>
        <v>1</v>
      </c>
      <c r="D184" s="37">
        <f t="shared" si="134"/>
        <v>0</v>
      </c>
      <c r="E184" s="3"/>
      <c r="F184" s="12"/>
      <c r="G184" s="70"/>
      <c r="H184" s="14">
        <f t="shared" si="102"/>
        <v>1</v>
      </c>
      <c r="I184" s="3"/>
      <c r="J184" s="12">
        <v>1</v>
      </c>
      <c r="K184" s="70"/>
      <c r="L184" s="18">
        <f t="shared" si="150"/>
        <v>0</v>
      </c>
      <c r="M184" s="3"/>
      <c r="N184" s="62"/>
      <c r="O184" s="70"/>
      <c r="P184" s="15">
        <f t="shared" si="140"/>
        <v>0</v>
      </c>
      <c r="Q184" s="3"/>
      <c r="R184" s="12"/>
      <c r="S184" s="93"/>
    </row>
    <row r="185" spans="1:19" x14ac:dyDescent="0.4">
      <c r="A185" s="26"/>
      <c r="B185" s="24" t="s">
        <v>63</v>
      </c>
      <c r="C185" s="48">
        <f t="shared" si="149"/>
        <v>1</v>
      </c>
      <c r="D185" s="37">
        <f t="shared" si="134"/>
        <v>0</v>
      </c>
      <c r="E185" s="3"/>
      <c r="F185" s="12"/>
      <c r="G185" s="70"/>
      <c r="H185" s="14">
        <f t="shared" si="102"/>
        <v>0</v>
      </c>
      <c r="I185" s="3"/>
      <c r="J185" s="12"/>
      <c r="K185" s="70"/>
      <c r="L185" s="18">
        <f t="shared" si="150"/>
        <v>1</v>
      </c>
      <c r="M185" s="3"/>
      <c r="N185" s="62">
        <v>1</v>
      </c>
      <c r="O185" s="70"/>
      <c r="P185" s="15">
        <f t="shared" si="140"/>
        <v>0</v>
      </c>
      <c r="Q185" s="3"/>
      <c r="R185" s="12"/>
      <c r="S185" s="93"/>
    </row>
    <row r="186" spans="1:19" x14ac:dyDescent="0.4">
      <c r="A186" s="26"/>
      <c r="B186" s="24" t="s">
        <v>266</v>
      </c>
      <c r="C186" s="48">
        <f t="shared" si="149"/>
        <v>1</v>
      </c>
      <c r="D186" s="37">
        <f t="shared" si="134"/>
        <v>1</v>
      </c>
      <c r="E186" s="3">
        <v>1</v>
      </c>
      <c r="F186" s="12"/>
      <c r="G186" s="70"/>
      <c r="H186" s="14">
        <f t="shared" si="102"/>
        <v>0</v>
      </c>
      <c r="I186" s="3"/>
      <c r="J186" s="12"/>
      <c r="K186" s="70"/>
      <c r="L186" s="18">
        <f t="shared" si="150"/>
        <v>0</v>
      </c>
      <c r="M186" s="3"/>
      <c r="N186" s="62"/>
      <c r="O186" s="70"/>
      <c r="P186" s="15">
        <f t="shared" si="140"/>
        <v>0</v>
      </c>
      <c r="Q186" s="3"/>
      <c r="R186" s="12"/>
      <c r="S186" s="93"/>
    </row>
    <row r="187" spans="1:19" x14ac:dyDescent="0.4">
      <c r="A187" s="26"/>
      <c r="B187" t="s">
        <v>283</v>
      </c>
      <c r="C187" s="48">
        <f t="shared" ref="C187" si="156">D187+H187+L187+P187</f>
        <v>1</v>
      </c>
      <c r="D187" s="37">
        <f t="shared" ref="D187" si="157">E187+F187+G187</f>
        <v>0</v>
      </c>
      <c r="E187" s="3"/>
      <c r="F187" s="12"/>
      <c r="G187" s="70"/>
      <c r="H187" s="14">
        <f t="shared" ref="H187" si="158">I187+J187+K187</f>
        <v>1</v>
      </c>
      <c r="I187" s="3">
        <v>1</v>
      </c>
      <c r="J187" s="12"/>
      <c r="K187" s="70"/>
      <c r="L187" s="18">
        <f t="shared" ref="L187" si="159">M187+N187+O187</f>
        <v>0</v>
      </c>
      <c r="M187" s="3"/>
      <c r="N187" s="62"/>
      <c r="O187" s="70"/>
      <c r="P187" s="15">
        <f t="shared" ref="P187" si="160">Q187+R187+S187</f>
        <v>0</v>
      </c>
      <c r="Q187" s="3"/>
      <c r="R187" s="12"/>
      <c r="S187" s="93"/>
    </row>
    <row r="188" spans="1:19" x14ac:dyDescent="0.4">
      <c r="A188" s="26"/>
      <c r="B188" s="24" t="s">
        <v>181</v>
      </c>
      <c r="C188" s="48">
        <f t="shared" si="149"/>
        <v>6</v>
      </c>
      <c r="D188" s="37">
        <f t="shared" si="134"/>
        <v>0</v>
      </c>
      <c r="E188" s="3"/>
      <c r="F188" s="12"/>
      <c r="G188" s="70"/>
      <c r="H188" s="14">
        <f t="shared" si="102"/>
        <v>3</v>
      </c>
      <c r="I188" s="3">
        <v>3</v>
      </c>
      <c r="J188" s="12"/>
      <c r="K188" s="70"/>
      <c r="L188" s="18">
        <f t="shared" si="150"/>
        <v>3</v>
      </c>
      <c r="M188" s="3">
        <v>2</v>
      </c>
      <c r="N188" s="62">
        <v>1</v>
      </c>
      <c r="O188" s="70"/>
      <c r="P188" s="15">
        <f t="shared" si="140"/>
        <v>0</v>
      </c>
      <c r="Q188" s="3"/>
      <c r="R188" s="12"/>
      <c r="S188" s="93"/>
    </row>
    <row r="189" spans="1:19" x14ac:dyDescent="0.4">
      <c r="A189" s="26"/>
      <c r="B189" s="24" t="s">
        <v>249</v>
      </c>
      <c r="C189" s="48">
        <f t="shared" si="149"/>
        <v>1</v>
      </c>
      <c r="D189" s="37">
        <f t="shared" si="134"/>
        <v>0</v>
      </c>
      <c r="E189" s="3"/>
      <c r="F189" s="12"/>
      <c r="G189" s="70"/>
      <c r="H189" s="14">
        <f t="shared" si="102"/>
        <v>0</v>
      </c>
      <c r="I189" s="3"/>
      <c r="J189" s="12"/>
      <c r="K189" s="70"/>
      <c r="L189" s="18">
        <f t="shared" si="150"/>
        <v>1</v>
      </c>
      <c r="M189" s="3">
        <v>1</v>
      </c>
      <c r="N189" s="62"/>
      <c r="O189" s="70"/>
      <c r="P189" s="15">
        <f t="shared" si="140"/>
        <v>0</v>
      </c>
      <c r="Q189" s="3"/>
      <c r="R189" s="12"/>
      <c r="S189" s="93"/>
    </row>
    <row r="190" spans="1:19" x14ac:dyDescent="0.4">
      <c r="A190" s="26"/>
      <c r="B190" s="24" t="s">
        <v>136</v>
      </c>
      <c r="C190" s="48">
        <f t="shared" si="149"/>
        <v>8</v>
      </c>
      <c r="D190" s="37">
        <f t="shared" si="134"/>
        <v>0</v>
      </c>
      <c r="E190" s="3"/>
      <c r="F190" s="12"/>
      <c r="G190" s="70"/>
      <c r="H190" s="14">
        <f t="shared" ref="H190:H282" si="161">I190+J190+K190</f>
        <v>1</v>
      </c>
      <c r="I190" s="3">
        <v>1</v>
      </c>
      <c r="J190" s="12"/>
      <c r="K190" s="70"/>
      <c r="L190" s="18">
        <f t="shared" si="150"/>
        <v>7</v>
      </c>
      <c r="M190" s="3">
        <v>3</v>
      </c>
      <c r="N190" s="62">
        <v>4</v>
      </c>
      <c r="O190" s="70"/>
      <c r="P190" s="15">
        <f t="shared" si="140"/>
        <v>0</v>
      </c>
      <c r="Q190" s="3"/>
      <c r="R190" s="12"/>
      <c r="S190" s="93"/>
    </row>
    <row r="191" spans="1:19" x14ac:dyDescent="0.4">
      <c r="A191" s="26"/>
      <c r="B191" s="24" t="s">
        <v>64</v>
      </c>
      <c r="C191" s="48">
        <f t="shared" si="149"/>
        <v>48</v>
      </c>
      <c r="D191" s="37">
        <f t="shared" si="134"/>
        <v>0</v>
      </c>
      <c r="E191" s="3"/>
      <c r="F191" s="12"/>
      <c r="G191" s="70"/>
      <c r="H191" s="14">
        <f t="shared" si="161"/>
        <v>11</v>
      </c>
      <c r="I191" s="3">
        <v>9</v>
      </c>
      <c r="J191" s="12">
        <v>2</v>
      </c>
      <c r="K191" s="70"/>
      <c r="L191" s="18">
        <f t="shared" si="150"/>
        <v>37</v>
      </c>
      <c r="M191" s="3">
        <v>20</v>
      </c>
      <c r="N191" s="62">
        <v>17</v>
      </c>
      <c r="O191" s="70"/>
      <c r="P191" s="15">
        <f t="shared" si="140"/>
        <v>0</v>
      </c>
      <c r="Q191" s="3"/>
      <c r="R191" s="12"/>
      <c r="S191" s="93"/>
    </row>
    <row r="192" spans="1:19" x14ac:dyDescent="0.4">
      <c r="A192" s="26"/>
      <c r="B192" s="24" t="s">
        <v>65</v>
      </c>
      <c r="C192" s="48">
        <f t="shared" si="149"/>
        <v>60</v>
      </c>
      <c r="D192" s="37">
        <f t="shared" si="134"/>
        <v>6</v>
      </c>
      <c r="E192" s="3">
        <v>5</v>
      </c>
      <c r="F192" s="12">
        <v>1</v>
      </c>
      <c r="G192" s="70"/>
      <c r="H192" s="14">
        <f t="shared" si="161"/>
        <v>6</v>
      </c>
      <c r="I192" s="3">
        <v>6</v>
      </c>
      <c r="J192" s="12"/>
      <c r="K192" s="70"/>
      <c r="L192" s="18">
        <f t="shared" si="150"/>
        <v>48</v>
      </c>
      <c r="M192" s="3">
        <v>24</v>
      </c>
      <c r="N192" s="62">
        <v>24</v>
      </c>
      <c r="O192" s="70"/>
      <c r="P192" s="15">
        <f t="shared" si="140"/>
        <v>0</v>
      </c>
      <c r="Q192" s="3"/>
      <c r="R192" s="12"/>
      <c r="S192" s="93"/>
    </row>
    <row r="193" spans="1:19" x14ac:dyDescent="0.4">
      <c r="A193" s="26"/>
      <c r="B193" s="24" t="s">
        <v>360</v>
      </c>
      <c r="C193" s="48">
        <f t="shared" ref="C193" si="162">D193+H193+L193+P193</f>
        <v>1</v>
      </c>
      <c r="D193" s="37">
        <f t="shared" ref="D193" si="163">E193+F193+G193</f>
        <v>0</v>
      </c>
      <c r="E193" s="3"/>
      <c r="F193" s="12"/>
      <c r="G193" s="70"/>
      <c r="H193" s="14">
        <f t="shared" si="161"/>
        <v>0</v>
      </c>
      <c r="I193" s="3"/>
      <c r="J193" s="12"/>
      <c r="K193" s="70"/>
      <c r="L193" s="18">
        <f t="shared" ref="L193" si="164">M193+N193+O193</f>
        <v>1</v>
      </c>
      <c r="M193" s="3"/>
      <c r="N193" s="62">
        <v>1</v>
      </c>
      <c r="O193" s="70"/>
      <c r="P193" s="15">
        <f t="shared" ref="P193" si="165">Q193+R193+S193</f>
        <v>0</v>
      </c>
      <c r="Q193" s="3"/>
      <c r="R193" s="12"/>
      <c r="S193" s="93"/>
    </row>
    <row r="194" spans="1:19" x14ac:dyDescent="0.4">
      <c r="A194" s="26"/>
      <c r="B194" s="24" t="s">
        <v>66</v>
      </c>
      <c r="C194" s="48">
        <f t="shared" si="149"/>
        <v>2</v>
      </c>
      <c r="D194" s="37">
        <f t="shared" si="134"/>
        <v>0</v>
      </c>
      <c r="E194" s="3"/>
      <c r="F194" s="12"/>
      <c r="G194" s="70"/>
      <c r="H194" s="14">
        <f t="shared" si="161"/>
        <v>0</v>
      </c>
      <c r="I194" s="3"/>
      <c r="J194" s="12"/>
      <c r="K194" s="70"/>
      <c r="L194" s="18">
        <f t="shared" si="150"/>
        <v>2</v>
      </c>
      <c r="M194" s="3">
        <v>1</v>
      </c>
      <c r="N194" s="62">
        <v>1</v>
      </c>
      <c r="O194" s="70"/>
      <c r="P194" s="15">
        <f t="shared" si="140"/>
        <v>0</v>
      </c>
      <c r="Q194" s="3"/>
      <c r="R194" s="12"/>
      <c r="S194" s="93"/>
    </row>
    <row r="195" spans="1:19" x14ac:dyDescent="0.4">
      <c r="A195" s="26"/>
      <c r="B195" s="24" t="s">
        <v>212</v>
      </c>
      <c r="C195" s="48">
        <f t="shared" si="149"/>
        <v>1</v>
      </c>
      <c r="D195" s="37">
        <f t="shared" si="134"/>
        <v>0</v>
      </c>
      <c r="E195" s="3"/>
      <c r="F195" s="12"/>
      <c r="G195" s="70"/>
      <c r="H195" s="14">
        <f t="shared" si="161"/>
        <v>1</v>
      </c>
      <c r="I195" s="3">
        <v>1</v>
      </c>
      <c r="J195" s="12"/>
      <c r="K195" s="70"/>
      <c r="L195" s="18">
        <f t="shared" si="150"/>
        <v>0</v>
      </c>
      <c r="M195" s="3"/>
      <c r="N195" s="62"/>
      <c r="O195" s="70"/>
      <c r="P195" s="15">
        <f t="shared" si="140"/>
        <v>0</v>
      </c>
      <c r="Q195" s="3"/>
      <c r="R195" s="12"/>
      <c r="S195" s="93"/>
    </row>
    <row r="196" spans="1:19" x14ac:dyDescent="0.4">
      <c r="A196" s="26"/>
      <c r="B196" s="24" t="s">
        <v>67</v>
      </c>
      <c r="C196" s="48">
        <f t="shared" si="149"/>
        <v>1</v>
      </c>
      <c r="D196" s="37">
        <f t="shared" si="134"/>
        <v>0</v>
      </c>
      <c r="E196" s="3"/>
      <c r="F196" s="12"/>
      <c r="G196" s="70"/>
      <c r="H196" s="14">
        <f t="shared" si="161"/>
        <v>0</v>
      </c>
      <c r="I196" s="3"/>
      <c r="J196" s="12"/>
      <c r="K196" s="70"/>
      <c r="L196" s="18">
        <f t="shared" si="150"/>
        <v>1</v>
      </c>
      <c r="M196" s="3"/>
      <c r="N196" s="62">
        <v>1</v>
      </c>
      <c r="O196" s="70"/>
      <c r="P196" s="15">
        <f t="shared" si="140"/>
        <v>0</v>
      </c>
      <c r="Q196" s="3"/>
      <c r="R196" s="12"/>
      <c r="S196" s="93"/>
    </row>
    <row r="197" spans="1:19" x14ac:dyDescent="0.4">
      <c r="A197" s="26"/>
      <c r="B197" s="24" t="s">
        <v>68</v>
      </c>
      <c r="C197" s="48">
        <f t="shared" si="149"/>
        <v>16</v>
      </c>
      <c r="D197" s="37">
        <f t="shared" si="134"/>
        <v>1</v>
      </c>
      <c r="E197" s="3">
        <v>1</v>
      </c>
      <c r="F197" s="12"/>
      <c r="G197" s="70"/>
      <c r="H197" s="14">
        <f t="shared" si="161"/>
        <v>5</v>
      </c>
      <c r="I197" s="3">
        <v>2</v>
      </c>
      <c r="J197" s="12">
        <v>3</v>
      </c>
      <c r="K197" s="70"/>
      <c r="L197" s="18">
        <f t="shared" si="150"/>
        <v>10</v>
      </c>
      <c r="M197" s="3">
        <v>3</v>
      </c>
      <c r="N197" s="62">
        <v>7</v>
      </c>
      <c r="O197" s="70"/>
      <c r="P197" s="15">
        <f t="shared" si="140"/>
        <v>0</v>
      </c>
      <c r="Q197" s="3"/>
      <c r="R197" s="12"/>
      <c r="S197" s="93"/>
    </row>
    <row r="198" spans="1:19" x14ac:dyDescent="0.4">
      <c r="A198" s="26"/>
      <c r="B198" s="24" t="s">
        <v>182</v>
      </c>
      <c r="C198" s="48">
        <f t="shared" si="149"/>
        <v>2</v>
      </c>
      <c r="D198" s="37">
        <f t="shared" si="134"/>
        <v>0</v>
      </c>
      <c r="E198" s="3"/>
      <c r="F198" s="12"/>
      <c r="G198" s="70"/>
      <c r="H198" s="14">
        <f t="shared" si="161"/>
        <v>0</v>
      </c>
      <c r="I198" s="3"/>
      <c r="J198" s="12"/>
      <c r="K198" s="70"/>
      <c r="L198" s="18">
        <f t="shared" si="150"/>
        <v>2</v>
      </c>
      <c r="M198" s="3">
        <v>2</v>
      </c>
      <c r="N198" s="62"/>
      <c r="O198" s="70"/>
      <c r="P198" s="15">
        <f t="shared" si="140"/>
        <v>0</v>
      </c>
      <c r="Q198" s="3"/>
      <c r="R198" s="12"/>
      <c r="S198" s="93"/>
    </row>
    <row r="199" spans="1:19" x14ac:dyDescent="0.4">
      <c r="A199" s="26"/>
      <c r="B199" s="24" t="s">
        <v>69</v>
      </c>
      <c r="C199" s="48">
        <f t="shared" si="149"/>
        <v>32</v>
      </c>
      <c r="D199" s="37">
        <f t="shared" si="134"/>
        <v>4</v>
      </c>
      <c r="E199" s="3">
        <v>4</v>
      </c>
      <c r="F199" s="12"/>
      <c r="G199" s="70"/>
      <c r="H199" s="14">
        <f t="shared" si="161"/>
        <v>6</v>
      </c>
      <c r="I199" s="3">
        <v>4</v>
      </c>
      <c r="J199" s="12">
        <v>2</v>
      </c>
      <c r="K199" s="70"/>
      <c r="L199" s="18">
        <f t="shared" si="150"/>
        <v>22</v>
      </c>
      <c r="M199" s="3">
        <v>11</v>
      </c>
      <c r="N199" s="62">
        <v>11</v>
      </c>
      <c r="O199" s="70"/>
      <c r="P199" s="15">
        <f t="shared" si="140"/>
        <v>0</v>
      </c>
      <c r="Q199" s="3"/>
      <c r="R199" s="12"/>
      <c r="S199" s="93"/>
    </row>
    <row r="200" spans="1:19" x14ac:dyDescent="0.4">
      <c r="A200" s="26"/>
      <c r="B200" s="24" t="s">
        <v>434</v>
      </c>
      <c r="C200" s="48">
        <f t="shared" ref="C200" si="166">D200+H200+L200+P200</f>
        <v>1</v>
      </c>
      <c r="D200" s="37">
        <f t="shared" ref="D200" si="167">E200+F200+G200</f>
        <v>0</v>
      </c>
      <c r="E200" s="3"/>
      <c r="F200" s="12"/>
      <c r="G200" s="70"/>
      <c r="H200" s="14">
        <f t="shared" si="161"/>
        <v>1</v>
      </c>
      <c r="I200" s="3"/>
      <c r="J200" s="12">
        <v>1</v>
      </c>
      <c r="K200" s="70"/>
      <c r="L200" s="18">
        <f t="shared" ref="L200" si="168">M200+N200+O200</f>
        <v>0</v>
      </c>
      <c r="M200" s="3"/>
      <c r="N200" s="62"/>
      <c r="O200" s="70"/>
      <c r="P200" s="15">
        <f t="shared" ref="P200" si="169">Q200+R200+S200</f>
        <v>0</v>
      </c>
      <c r="Q200" s="3"/>
      <c r="R200" s="12"/>
      <c r="S200" s="93"/>
    </row>
    <row r="201" spans="1:19" x14ac:dyDescent="0.4">
      <c r="A201" s="26"/>
      <c r="B201" s="24" t="s">
        <v>70</v>
      </c>
      <c r="C201" s="48">
        <f t="shared" si="149"/>
        <v>20</v>
      </c>
      <c r="D201" s="37">
        <f t="shared" si="134"/>
        <v>2</v>
      </c>
      <c r="E201" s="3">
        <v>1</v>
      </c>
      <c r="F201" s="12">
        <v>1</v>
      </c>
      <c r="G201" s="70"/>
      <c r="H201" s="14">
        <f t="shared" si="161"/>
        <v>5</v>
      </c>
      <c r="I201" s="3">
        <v>3</v>
      </c>
      <c r="J201" s="12">
        <v>2</v>
      </c>
      <c r="K201" s="70"/>
      <c r="L201" s="18">
        <f t="shared" si="150"/>
        <v>13</v>
      </c>
      <c r="M201" s="3">
        <v>8</v>
      </c>
      <c r="N201" s="62">
        <v>5</v>
      </c>
      <c r="O201" s="70"/>
      <c r="P201" s="15">
        <f t="shared" si="140"/>
        <v>0</v>
      </c>
      <c r="Q201" s="3"/>
      <c r="R201" s="12"/>
      <c r="S201" s="93"/>
    </row>
    <row r="202" spans="1:19" x14ac:dyDescent="0.4">
      <c r="A202" s="26"/>
      <c r="B202" s="24" t="s">
        <v>71</v>
      </c>
      <c r="C202" s="48">
        <f t="shared" si="149"/>
        <v>53</v>
      </c>
      <c r="D202" s="37">
        <f t="shared" si="134"/>
        <v>2</v>
      </c>
      <c r="E202" s="3">
        <v>2</v>
      </c>
      <c r="F202" s="12"/>
      <c r="G202" s="70"/>
      <c r="H202" s="14">
        <f t="shared" si="161"/>
        <v>9</v>
      </c>
      <c r="I202" s="3">
        <v>7</v>
      </c>
      <c r="J202" s="12">
        <v>2</v>
      </c>
      <c r="K202" s="70"/>
      <c r="L202" s="18">
        <f t="shared" si="150"/>
        <v>42</v>
      </c>
      <c r="M202" s="3">
        <v>19</v>
      </c>
      <c r="N202" s="62">
        <v>23</v>
      </c>
      <c r="O202" s="70"/>
      <c r="P202" s="15">
        <f t="shared" si="140"/>
        <v>0</v>
      </c>
      <c r="Q202" s="3"/>
      <c r="R202" s="12"/>
      <c r="S202" s="93"/>
    </row>
    <row r="203" spans="1:19" x14ac:dyDescent="0.4">
      <c r="A203" s="26"/>
      <c r="B203" s="24" t="s">
        <v>72</v>
      </c>
      <c r="C203" s="48">
        <f t="shared" si="149"/>
        <v>2</v>
      </c>
      <c r="D203" s="37">
        <f t="shared" si="134"/>
        <v>0</v>
      </c>
      <c r="E203" s="3"/>
      <c r="F203" s="12"/>
      <c r="G203" s="70"/>
      <c r="H203" s="14">
        <f t="shared" si="161"/>
        <v>1</v>
      </c>
      <c r="I203" s="3">
        <v>1</v>
      </c>
      <c r="J203" s="12"/>
      <c r="K203" s="70"/>
      <c r="L203" s="18">
        <f t="shared" si="150"/>
        <v>1</v>
      </c>
      <c r="M203" s="3">
        <v>1</v>
      </c>
      <c r="N203" s="62"/>
      <c r="O203" s="70"/>
      <c r="P203" s="15">
        <f t="shared" si="140"/>
        <v>0</v>
      </c>
      <c r="Q203" s="3"/>
      <c r="R203" s="12"/>
      <c r="S203" s="93"/>
    </row>
    <row r="204" spans="1:19" x14ac:dyDescent="0.4">
      <c r="A204" s="26"/>
      <c r="B204" s="24" t="s">
        <v>361</v>
      </c>
      <c r="C204" s="48">
        <f t="shared" si="149"/>
        <v>1</v>
      </c>
      <c r="D204" s="37">
        <f t="shared" si="134"/>
        <v>1</v>
      </c>
      <c r="E204" s="3">
        <v>1</v>
      </c>
      <c r="F204" s="12"/>
      <c r="G204" s="70"/>
      <c r="H204" s="14">
        <f t="shared" ref="H204" si="170">I204+J204+K204</f>
        <v>0</v>
      </c>
      <c r="I204" s="3"/>
      <c r="J204" s="12"/>
      <c r="K204" s="70"/>
      <c r="L204" s="18">
        <f t="shared" si="150"/>
        <v>0</v>
      </c>
      <c r="M204" s="3"/>
      <c r="N204" s="62"/>
      <c r="O204" s="70"/>
      <c r="P204" s="15">
        <f t="shared" si="140"/>
        <v>0</v>
      </c>
      <c r="Q204" s="3"/>
      <c r="R204" s="12"/>
      <c r="S204" s="93"/>
    </row>
    <row r="205" spans="1:19" x14ac:dyDescent="0.4">
      <c r="A205" s="26"/>
      <c r="B205" s="24" t="s">
        <v>73</v>
      </c>
      <c r="C205" s="48">
        <f t="shared" si="149"/>
        <v>3</v>
      </c>
      <c r="D205" s="37">
        <f t="shared" si="134"/>
        <v>0</v>
      </c>
      <c r="E205" s="3"/>
      <c r="F205" s="12"/>
      <c r="G205" s="70"/>
      <c r="H205" s="14">
        <f t="shared" si="161"/>
        <v>0</v>
      </c>
      <c r="I205" s="3"/>
      <c r="J205" s="12"/>
      <c r="K205" s="70"/>
      <c r="L205" s="18">
        <f t="shared" si="150"/>
        <v>3</v>
      </c>
      <c r="M205" s="3">
        <v>1</v>
      </c>
      <c r="N205" s="62">
        <v>2</v>
      </c>
      <c r="O205" s="70"/>
      <c r="P205" s="15">
        <f t="shared" si="140"/>
        <v>0</v>
      </c>
      <c r="Q205" s="3"/>
      <c r="R205" s="12"/>
      <c r="S205" s="93"/>
    </row>
    <row r="206" spans="1:19" x14ac:dyDescent="0.4">
      <c r="A206" s="26"/>
      <c r="B206" s="24" t="s">
        <v>183</v>
      </c>
      <c r="C206" s="48">
        <f t="shared" si="149"/>
        <v>3</v>
      </c>
      <c r="D206" s="37">
        <f t="shared" si="134"/>
        <v>0</v>
      </c>
      <c r="E206" s="3"/>
      <c r="F206" s="12"/>
      <c r="G206" s="70"/>
      <c r="H206" s="14">
        <f t="shared" si="161"/>
        <v>0</v>
      </c>
      <c r="I206" s="3"/>
      <c r="J206" s="12"/>
      <c r="K206" s="70"/>
      <c r="L206" s="18">
        <f t="shared" si="150"/>
        <v>3</v>
      </c>
      <c r="M206" s="3">
        <v>2</v>
      </c>
      <c r="N206" s="62">
        <v>1</v>
      </c>
      <c r="O206" s="70"/>
      <c r="P206" s="15">
        <f t="shared" si="140"/>
        <v>0</v>
      </c>
      <c r="Q206" s="3"/>
      <c r="R206" s="12"/>
      <c r="S206" s="93"/>
    </row>
    <row r="207" spans="1:19" x14ac:dyDescent="0.4">
      <c r="A207" s="26"/>
      <c r="B207" s="24" t="s">
        <v>74</v>
      </c>
      <c r="C207" s="48">
        <f t="shared" si="149"/>
        <v>4</v>
      </c>
      <c r="D207" s="37">
        <f t="shared" si="134"/>
        <v>0</v>
      </c>
      <c r="E207" s="3"/>
      <c r="F207" s="12"/>
      <c r="G207" s="70"/>
      <c r="H207" s="14">
        <f t="shared" si="161"/>
        <v>1</v>
      </c>
      <c r="I207" s="3">
        <v>1</v>
      </c>
      <c r="J207" s="12"/>
      <c r="K207" s="70"/>
      <c r="L207" s="18">
        <f t="shared" si="150"/>
        <v>3</v>
      </c>
      <c r="M207" s="3">
        <v>2</v>
      </c>
      <c r="N207" s="62">
        <v>1</v>
      </c>
      <c r="O207" s="70"/>
      <c r="P207" s="15">
        <f t="shared" si="140"/>
        <v>0</v>
      </c>
      <c r="Q207" s="3"/>
      <c r="R207" s="12"/>
      <c r="S207" s="93"/>
    </row>
    <row r="208" spans="1:19" x14ac:dyDescent="0.4">
      <c r="A208" s="26"/>
      <c r="B208" s="24" t="s">
        <v>75</v>
      </c>
      <c r="C208" s="48">
        <f t="shared" si="149"/>
        <v>13</v>
      </c>
      <c r="D208" s="37">
        <f t="shared" si="134"/>
        <v>2</v>
      </c>
      <c r="E208" s="3">
        <v>2</v>
      </c>
      <c r="F208" s="12"/>
      <c r="G208" s="70"/>
      <c r="H208" s="14">
        <f t="shared" si="161"/>
        <v>4</v>
      </c>
      <c r="I208" s="3">
        <v>3</v>
      </c>
      <c r="J208" s="12">
        <v>1</v>
      </c>
      <c r="K208" s="70"/>
      <c r="L208" s="18">
        <f t="shared" si="150"/>
        <v>7</v>
      </c>
      <c r="M208" s="3">
        <v>7</v>
      </c>
      <c r="N208" s="62"/>
      <c r="O208" s="70"/>
      <c r="P208" s="15">
        <f t="shared" si="140"/>
        <v>0</v>
      </c>
      <c r="Q208" s="3"/>
      <c r="R208" s="12"/>
      <c r="S208" s="93"/>
    </row>
    <row r="209" spans="1:19" x14ac:dyDescent="0.4">
      <c r="A209" s="26"/>
      <c r="B209" s="24" t="s">
        <v>233</v>
      </c>
      <c r="C209" s="48">
        <f t="shared" si="149"/>
        <v>1</v>
      </c>
      <c r="D209" s="37">
        <f t="shared" si="134"/>
        <v>0</v>
      </c>
      <c r="E209" s="3"/>
      <c r="F209" s="12"/>
      <c r="G209" s="70"/>
      <c r="H209" s="14">
        <f t="shared" si="161"/>
        <v>0</v>
      </c>
      <c r="I209" s="3"/>
      <c r="J209" s="12"/>
      <c r="K209" s="70"/>
      <c r="L209" s="18">
        <f t="shared" si="150"/>
        <v>1</v>
      </c>
      <c r="M209" s="3"/>
      <c r="N209" s="62">
        <v>1</v>
      </c>
      <c r="O209" s="70"/>
      <c r="P209" s="15">
        <f t="shared" si="140"/>
        <v>0</v>
      </c>
      <c r="Q209" s="3"/>
      <c r="R209" s="12"/>
      <c r="S209" s="93"/>
    </row>
    <row r="210" spans="1:19" x14ac:dyDescent="0.4">
      <c r="A210" s="26"/>
      <c r="B210" s="24" t="s">
        <v>184</v>
      </c>
      <c r="C210" s="48">
        <f t="shared" si="149"/>
        <v>2</v>
      </c>
      <c r="D210" s="37">
        <f t="shared" si="134"/>
        <v>0</v>
      </c>
      <c r="E210" s="3"/>
      <c r="F210" s="12"/>
      <c r="G210" s="70"/>
      <c r="H210" s="14">
        <f t="shared" si="161"/>
        <v>2</v>
      </c>
      <c r="I210" s="3">
        <v>2</v>
      </c>
      <c r="J210" s="12"/>
      <c r="K210" s="70"/>
      <c r="L210" s="18">
        <f t="shared" si="150"/>
        <v>0</v>
      </c>
      <c r="M210" s="3"/>
      <c r="N210" s="62"/>
      <c r="O210" s="70"/>
      <c r="P210" s="15">
        <f t="shared" si="140"/>
        <v>0</v>
      </c>
      <c r="Q210" s="3"/>
      <c r="R210" s="12"/>
      <c r="S210" s="93"/>
    </row>
    <row r="211" spans="1:19" x14ac:dyDescent="0.4">
      <c r="A211" s="26"/>
      <c r="B211" s="24" t="s">
        <v>185</v>
      </c>
      <c r="C211" s="48">
        <f t="shared" si="149"/>
        <v>1</v>
      </c>
      <c r="D211" s="37">
        <f t="shared" si="134"/>
        <v>0</v>
      </c>
      <c r="E211" s="3"/>
      <c r="F211" s="12"/>
      <c r="G211" s="70"/>
      <c r="H211" s="14">
        <f t="shared" si="161"/>
        <v>1</v>
      </c>
      <c r="I211" s="3">
        <v>1</v>
      </c>
      <c r="J211" s="12"/>
      <c r="K211" s="70"/>
      <c r="L211" s="18">
        <f t="shared" si="150"/>
        <v>0</v>
      </c>
      <c r="M211" s="3"/>
      <c r="N211" s="62"/>
      <c r="O211" s="70"/>
      <c r="P211" s="15">
        <f t="shared" si="140"/>
        <v>0</v>
      </c>
      <c r="Q211" s="3"/>
      <c r="R211" s="12"/>
      <c r="S211" s="93"/>
    </row>
    <row r="212" spans="1:19" x14ac:dyDescent="0.4">
      <c r="A212" s="26"/>
      <c r="B212" s="24" t="s">
        <v>76</v>
      </c>
      <c r="C212" s="48">
        <f t="shared" si="149"/>
        <v>7</v>
      </c>
      <c r="D212" s="37">
        <f t="shared" si="134"/>
        <v>2</v>
      </c>
      <c r="E212" s="3">
        <v>2</v>
      </c>
      <c r="F212" s="12"/>
      <c r="G212" s="70"/>
      <c r="H212" s="14">
        <f t="shared" si="161"/>
        <v>0</v>
      </c>
      <c r="I212" s="3"/>
      <c r="J212" s="12"/>
      <c r="K212" s="70"/>
      <c r="L212" s="18">
        <f t="shared" si="150"/>
        <v>5</v>
      </c>
      <c r="M212" s="3">
        <v>4</v>
      </c>
      <c r="N212" s="62">
        <v>1</v>
      </c>
      <c r="O212" s="70"/>
      <c r="P212" s="15">
        <f t="shared" si="140"/>
        <v>0</v>
      </c>
      <c r="Q212" s="3"/>
      <c r="R212" s="12"/>
      <c r="S212" s="93"/>
    </row>
    <row r="213" spans="1:19" x14ac:dyDescent="0.4">
      <c r="A213" s="26"/>
      <c r="B213" s="24" t="s">
        <v>77</v>
      </c>
      <c r="C213" s="48">
        <f t="shared" si="149"/>
        <v>13</v>
      </c>
      <c r="D213" s="37">
        <f t="shared" si="134"/>
        <v>0</v>
      </c>
      <c r="E213" s="3"/>
      <c r="F213" s="12"/>
      <c r="G213" s="70"/>
      <c r="H213" s="14">
        <f t="shared" si="161"/>
        <v>1</v>
      </c>
      <c r="I213" s="3">
        <v>1</v>
      </c>
      <c r="J213" s="12"/>
      <c r="K213" s="70"/>
      <c r="L213" s="18">
        <f t="shared" si="150"/>
        <v>12</v>
      </c>
      <c r="M213" s="3">
        <v>4</v>
      </c>
      <c r="N213" s="62">
        <v>8</v>
      </c>
      <c r="O213" s="70"/>
      <c r="P213" s="15">
        <f t="shared" si="140"/>
        <v>0</v>
      </c>
      <c r="Q213" s="3"/>
      <c r="R213" s="12"/>
      <c r="S213" s="93"/>
    </row>
    <row r="214" spans="1:19" x14ac:dyDescent="0.4">
      <c r="A214" s="26"/>
      <c r="B214" s="24" t="s">
        <v>78</v>
      </c>
      <c r="C214" s="48">
        <f t="shared" si="149"/>
        <v>1</v>
      </c>
      <c r="D214" s="37">
        <f t="shared" si="134"/>
        <v>0</v>
      </c>
      <c r="E214" s="3"/>
      <c r="F214" s="12"/>
      <c r="G214" s="70"/>
      <c r="H214" s="14">
        <f t="shared" si="161"/>
        <v>0</v>
      </c>
      <c r="I214" s="3"/>
      <c r="J214" s="12"/>
      <c r="K214" s="70"/>
      <c r="L214" s="18">
        <f t="shared" si="150"/>
        <v>1</v>
      </c>
      <c r="M214" s="3"/>
      <c r="N214" s="62">
        <v>1</v>
      </c>
      <c r="O214" s="70"/>
      <c r="P214" s="15">
        <f t="shared" si="140"/>
        <v>0</v>
      </c>
      <c r="Q214" s="3"/>
      <c r="R214" s="12"/>
      <c r="S214" s="93"/>
    </row>
    <row r="215" spans="1:19" x14ac:dyDescent="0.4">
      <c r="A215" s="26"/>
      <c r="B215" s="24" t="s">
        <v>267</v>
      </c>
      <c r="C215" s="48">
        <f t="shared" si="149"/>
        <v>1</v>
      </c>
      <c r="D215" s="37">
        <f t="shared" si="134"/>
        <v>0</v>
      </c>
      <c r="E215" s="3"/>
      <c r="F215" s="12"/>
      <c r="G215" s="70"/>
      <c r="H215" s="14">
        <f t="shared" si="161"/>
        <v>0</v>
      </c>
      <c r="I215" s="3"/>
      <c r="J215" s="12"/>
      <c r="K215" s="70"/>
      <c r="L215" s="18">
        <f t="shared" si="150"/>
        <v>1</v>
      </c>
      <c r="M215" s="3"/>
      <c r="N215" s="62">
        <v>1</v>
      </c>
      <c r="O215" s="70"/>
      <c r="P215" s="15">
        <f t="shared" si="140"/>
        <v>0</v>
      </c>
      <c r="Q215" s="3"/>
      <c r="R215" s="12"/>
      <c r="S215" s="93"/>
    </row>
    <row r="216" spans="1:19" x14ac:dyDescent="0.4">
      <c r="A216" s="26"/>
      <c r="B216" s="24" t="s">
        <v>79</v>
      </c>
      <c r="C216" s="48">
        <f t="shared" si="149"/>
        <v>42</v>
      </c>
      <c r="D216" s="37">
        <f t="shared" si="134"/>
        <v>2</v>
      </c>
      <c r="E216" s="3">
        <v>2</v>
      </c>
      <c r="F216" s="12"/>
      <c r="G216" s="70"/>
      <c r="H216" s="14">
        <f t="shared" si="161"/>
        <v>4</v>
      </c>
      <c r="I216" s="3">
        <v>1</v>
      </c>
      <c r="J216" s="12">
        <v>3</v>
      </c>
      <c r="K216" s="70"/>
      <c r="L216" s="18">
        <f t="shared" si="150"/>
        <v>35</v>
      </c>
      <c r="M216" s="3">
        <v>16</v>
      </c>
      <c r="N216" s="62">
        <v>19</v>
      </c>
      <c r="O216" s="70"/>
      <c r="P216" s="15">
        <f t="shared" si="140"/>
        <v>1</v>
      </c>
      <c r="Q216" s="3">
        <v>1</v>
      </c>
      <c r="R216" s="12"/>
      <c r="S216" s="93"/>
    </row>
    <row r="217" spans="1:19" x14ac:dyDescent="0.4">
      <c r="A217" s="26"/>
      <c r="B217" s="24" t="s">
        <v>232</v>
      </c>
      <c r="C217" s="48">
        <f t="shared" si="149"/>
        <v>1</v>
      </c>
      <c r="D217" s="37">
        <f t="shared" si="134"/>
        <v>0</v>
      </c>
      <c r="E217" s="3"/>
      <c r="F217" s="12"/>
      <c r="G217" s="70"/>
      <c r="H217" s="14">
        <f t="shared" si="161"/>
        <v>0</v>
      </c>
      <c r="I217" s="3"/>
      <c r="J217" s="12"/>
      <c r="K217" s="70"/>
      <c r="L217" s="18">
        <f t="shared" si="150"/>
        <v>1</v>
      </c>
      <c r="M217" s="3"/>
      <c r="N217" s="62">
        <v>1</v>
      </c>
      <c r="O217" s="70"/>
      <c r="P217" s="15">
        <f t="shared" si="140"/>
        <v>0</v>
      </c>
      <c r="Q217" s="3"/>
      <c r="R217" s="12"/>
      <c r="S217" s="93"/>
    </row>
    <row r="218" spans="1:19" x14ac:dyDescent="0.4">
      <c r="A218" s="26"/>
      <c r="B218" s="24" t="s">
        <v>80</v>
      </c>
      <c r="C218" s="48">
        <f t="shared" si="149"/>
        <v>50</v>
      </c>
      <c r="D218" s="37">
        <f t="shared" si="134"/>
        <v>0</v>
      </c>
      <c r="E218" s="3"/>
      <c r="F218" s="12"/>
      <c r="G218" s="70"/>
      <c r="H218" s="14">
        <f t="shared" si="161"/>
        <v>5</v>
      </c>
      <c r="I218" s="3">
        <v>4</v>
      </c>
      <c r="J218" s="12">
        <v>1</v>
      </c>
      <c r="K218" s="70"/>
      <c r="L218" s="18">
        <f t="shared" si="150"/>
        <v>45</v>
      </c>
      <c r="M218" s="3">
        <v>17</v>
      </c>
      <c r="N218" s="62">
        <v>28</v>
      </c>
      <c r="O218" s="70"/>
      <c r="P218" s="15">
        <f t="shared" si="140"/>
        <v>0</v>
      </c>
      <c r="Q218" s="3"/>
      <c r="R218" s="12"/>
      <c r="S218" s="93"/>
    </row>
    <row r="219" spans="1:19" x14ac:dyDescent="0.4">
      <c r="A219" s="26"/>
      <c r="B219" s="24" t="s">
        <v>186</v>
      </c>
      <c r="C219" s="48">
        <f t="shared" si="149"/>
        <v>2</v>
      </c>
      <c r="D219" s="37">
        <f t="shared" si="134"/>
        <v>0</v>
      </c>
      <c r="E219" s="3"/>
      <c r="F219" s="12"/>
      <c r="G219" s="70"/>
      <c r="H219" s="14">
        <f t="shared" si="161"/>
        <v>0</v>
      </c>
      <c r="I219" s="3"/>
      <c r="J219" s="12"/>
      <c r="K219" s="70"/>
      <c r="L219" s="18">
        <f t="shared" si="150"/>
        <v>2</v>
      </c>
      <c r="M219" s="3">
        <v>1</v>
      </c>
      <c r="N219" s="62">
        <v>1</v>
      </c>
      <c r="O219" s="70"/>
      <c r="P219" s="15">
        <f t="shared" si="140"/>
        <v>0</v>
      </c>
      <c r="Q219" s="3"/>
      <c r="R219" s="12"/>
      <c r="S219" s="93"/>
    </row>
    <row r="220" spans="1:19" x14ac:dyDescent="0.4">
      <c r="A220" s="26"/>
      <c r="B220" s="24" t="s">
        <v>435</v>
      </c>
      <c r="C220" s="48">
        <f t="shared" ref="C220" si="171">D220+H220+L220+P220</f>
        <v>1</v>
      </c>
      <c r="D220" s="37">
        <f t="shared" ref="D220" si="172">E220+F220+G220</f>
        <v>0</v>
      </c>
      <c r="E220" s="3"/>
      <c r="F220" s="12"/>
      <c r="G220" s="70"/>
      <c r="H220" s="14">
        <f t="shared" ref="H220" si="173">I220+J220+K220</f>
        <v>1</v>
      </c>
      <c r="I220" s="3"/>
      <c r="J220" s="12">
        <v>1</v>
      </c>
      <c r="K220" s="70"/>
      <c r="L220" s="18">
        <f t="shared" ref="L220" si="174">M220+N220+O220</f>
        <v>0</v>
      </c>
      <c r="M220" s="3"/>
      <c r="N220" s="62"/>
      <c r="O220" s="70"/>
      <c r="P220" s="15">
        <f t="shared" ref="P220" si="175">Q220+R220+S220</f>
        <v>0</v>
      </c>
      <c r="Q220" s="3"/>
      <c r="R220" s="12"/>
      <c r="S220" s="93"/>
    </row>
    <row r="221" spans="1:19" x14ac:dyDescent="0.4">
      <c r="A221" s="26"/>
      <c r="B221" s="24" t="s">
        <v>187</v>
      </c>
      <c r="C221" s="48">
        <f t="shared" si="149"/>
        <v>2</v>
      </c>
      <c r="D221" s="37">
        <f t="shared" si="134"/>
        <v>0</v>
      </c>
      <c r="E221" s="3"/>
      <c r="F221" s="12"/>
      <c r="G221" s="70"/>
      <c r="H221" s="14">
        <f t="shared" si="161"/>
        <v>1</v>
      </c>
      <c r="I221" s="3">
        <v>1</v>
      </c>
      <c r="J221" s="12"/>
      <c r="K221" s="70"/>
      <c r="L221" s="18">
        <f t="shared" si="150"/>
        <v>1</v>
      </c>
      <c r="M221" s="3">
        <v>1</v>
      </c>
      <c r="N221" s="62"/>
      <c r="O221" s="70"/>
      <c r="P221" s="15">
        <f t="shared" si="140"/>
        <v>0</v>
      </c>
      <c r="Q221" s="3"/>
      <c r="R221" s="12"/>
      <c r="S221" s="93"/>
    </row>
    <row r="222" spans="1:19" x14ac:dyDescent="0.4">
      <c r="A222" s="26"/>
      <c r="B222" s="24" t="s">
        <v>188</v>
      </c>
      <c r="C222" s="48">
        <f t="shared" si="149"/>
        <v>2</v>
      </c>
      <c r="D222" s="37">
        <f t="shared" si="134"/>
        <v>0</v>
      </c>
      <c r="E222" s="3"/>
      <c r="F222" s="12"/>
      <c r="G222" s="70"/>
      <c r="H222" s="14">
        <f t="shared" si="161"/>
        <v>0</v>
      </c>
      <c r="I222" s="3"/>
      <c r="J222" s="12"/>
      <c r="K222" s="70"/>
      <c r="L222" s="18">
        <f t="shared" si="150"/>
        <v>2</v>
      </c>
      <c r="M222" s="3">
        <v>1</v>
      </c>
      <c r="N222" s="62">
        <v>1</v>
      </c>
      <c r="O222" s="70"/>
      <c r="P222" s="15">
        <f t="shared" si="140"/>
        <v>0</v>
      </c>
      <c r="Q222" s="3"/>
      <c r="R222" s="12"/>
      <c r="S222" s="93"/>
    </row>
    <row r="223" spans="1:19" x14ac:dyDescent="0.4">
      <c r="A223" s="26"/>
      <c r="B223" s="24" t="s">
        <v>213</v>
      </c>
      <c r="C223" s="48">
        <f t="shared" si="149"/>
        <v>1</v>
      </c>
      <c r="D223" s="37">
        <f t="shared" si="134"/>
        <v>0</v>
      </c>
      <c r="E223" s="3"/>
      <c r="F223" s="12"/>
      <c r="G223" s="70"/>
      <c r="H223" s="14">
        <f t="shared" si="161"/>
        <v>1</v>
      </c>
      <c r="I223" s="3">
        <v>1</v>
      </c>
      <c r="J223" s="12"/>
      <c r="K223" s="70"/>
      <c r="L223" s="18">
        <f t="shared" si="150"/>
        <v>0</v>
      </c>
      <c r="M223" s="3"/>
      <c r="N223" s="62"/>
      <c r="O223" s="70"/>
      <c r="P223" s="15">
        <f t="shared" si="140"/>
        <v>0</v>
      </c>
      <c r="Q223" s="3"/>
      <c r="R223" s="12"/>
      <c r="S223" s="93"/>
    </row>
    <row r="224" spans="1:19" x14ac:dyDescent="0.4">
      <c r="A224" s="26"/>
      <c r="B224" s="24" t="s">
        <v>81</v>
      </c>
      <c r="C224" s="48">
        <f t="shared" si="149"/>
        <v>29</v>
      </c>
      <c r="D224" s="37">
        <f t="shared" si="134"/>
        <v>8</v>
      </c>
      <c r="E224" s="3">
        <v>7</v>
      </c>
      <c r="F224" s="12">
        <v>1</v>
      </c>
      <c r="G224" s="70"/>
      <c r="H224" s="14">
        <f t="shared" si="161"/>
        <v>7</v>
      </c>
      <c r="I224" s="3">
        <v>5</v>
      </c>
      <c r="J224" s="12">
        <v>2</v>
      </c>
      <c r="K224" s="70"/>
      <c r="L224" s="18">
        <f t="shared" si="150"/>
        <v>14</v>
      </c>
      <c r="M224" s="3">
        <v>9</v>
      </c>
      <c r="N224" s="62">
        <v>5</v>
      </c>
      <c r="O224" s="70"/>
      <c r="P224" s="15">
        <f t="shared" si="140"/>
        <v>0</v>
      </c>
      <c r="Q224" s="3"/>
      <c r="R224" s="12"/>
      <c r="S224" s="93"/>
    </row>
    <row r="225" spans="1:19" ht="19.5" thickBot="1" x14ac:dyDescent="0.45">
      <c r="A225" s="26"/>
      <c r="B225" s="25" t="s">
        <v>137</v>
      </c>
      <c r="C225" s="49">
        <f t="shared" si="149"/>
        <v>5</v>
      </c>
      <c r="D225" s="38">
        <f t="shared" si="134"/>
        <v>0</v>
      </c>
      <c r="E225" s="20"/>
      <c r="F225" s="21"/>
      <c r="G225" s="71"/>
      <c r="H225" s="14">
        <f t="shared" si="161"/>
        <v>0</v>
      </c>
      <c r="I225" s="20"/>
      <c r="J225" s="21"/>
      <c r="K225" s="71"/>
      <c r="L225" s="22">
        <f t="shared" si="150"/>
        <v>5</v>
      </c>
      <c r="M225" s="20">
        <v>2</v>
      </c>
      <c r="N225" s="63">
        <v>3</v>
      </c>
      <c r="O225" s="71"/>
      <c r="P225" s="19">
        <f t="shared" si="140"/>
        <v>0</v>
      </c>
      <c r="Q225" s="20"/>
      <c r="R225" s="21"/>
      <c r="S225" s="89"/>
    </row>
    <row r="226" spans="1:19" ht="20.25" thickTop="1" thickBot="1" x14ac:dyDescent="0.45">
      <c r="A226" s="130" t="s">
        <v>82</v>
      </c>
      <c r="B226" s="131"/>
      <c r="C226" s="46">
        <f t="shared" si="149"/>
        <v>206</v>
      </c>
      <c r="D226" s="35">
        <f t="shared" si="134"/>
        <v>5</v>
      </c>
      <c r="E226" s="7">
        <f>SUM(E227:E269)</f>
        <v>2</v>
      </c>
      <c r="F226" s="10">
        <f>SUM(F227:F269)</f>
        <v>3</v>
      </c>
      <c r="G226" s="68">
        <f>SUM(G227:G269)</f>
        <v>0</v>
      </c>
      <c r="H226" s="13">
        <f t="shared" si="161"/>
        <v>55</v>
      </c>
      <c r="I226" s="7">
        <f>SUM(I227:I269)</f>
        <v>26</v>
      </c>
      <c r="J226" s="10">
        <f>SUM(J227:J269)</f>
        <v>29</v>
      </c>
      <c r="K226" s="68">
        <f>SUM(K227:K269)</f>
        <v>0</v>
      </c>
      <c r="L226" s="16">
        <f t="shared" si="150"/>
        <v>145</v>
      </c>
      <c r="M226" s="7">
        <f>SUM(M227:M269)</f>
        <v>67</v>
      </c>
      <c r="N226" s="60">
        <f>SUM(N227:N269)</f>
        <v>78</v>
      </c>
      <c r="O226" s="68">
        <f>SUM(O227:O269)</f>
        <v>0</v>
      </c>
      <c r="P226" s="13">
        <f t="shared" si="140"/>
        <v>1</v>
      </c>
      <c r="Q226" s="7">
        <f>SUM(Q227:Q269)</f>
        <v>0</v>
      </c>
      <c r="R226" s="10">
        <f>SUM(R227:R269)</f>
        <v>1</v>
      </c>
      <c r="S226" s="91">
        <f>SUM(S227:S269)</f>
        <v>0</v>
      </c>
    </row>
    <row r="227" spans="1:19" ht="19.5" thickTop="1" x14ac:dyDescent="0.4">
      <c r="A227" s="26"/>
      <c r="B227" s="23" t="s">
        <v>189</v>
      </c>
      <c r="C227" s="47">
        <f t="shared" si="149"/>
        <v>3</v>
      </c>
      <c r="D227" s="36">
        <f t="shared" si="134"/>
        <v>1</v>
      </c>
      <c r="E227" s="4">
        <v>1</v>
      </c>
      <c r="F227" s="11"/>
      <c r="G227" s="69"/>
      <c r="H227" s="14">
        <f t="shared" si="161"/>
        <v>0</v>
      </c>
      <c r="I227" s="4"/>
      <c r="J227" s="11"/>
      <c r="K227" s="69"/>
      <c r="L227" s="17">
        <f t="shared" si="150"/>
        <v>2</v>
      </c>
      <c r="M227" s="4">
        <v>1</v>
      </c>
      <c r="N227" s="61">
        <v>1</v>
      </c>
      <c r="O227" s="69"/>
      <c r="P227" s="14">
        <f t="shared" si="140"/>
        <v>0</v>
      </c>
      <c r="Q227" s="4"/>
      <c r="R227" s="11"/>
      <c r="S227" s="92"/>
    </row>
    <row r="228" spans="1:19" x14ac:dyDescent="0.4">
      <c r="A228" s="26"/>
      <c r="B228" s="24" t="s">
        <v>83</v>
      </c>
      <c r="C228" s="48">
        <f t="shared" si="149"/>
        <v>44</v>
      </c>
      <c r="D228" s="37">
        <f t="shared" si="134"/>
        <v>2</v>
      </c>
      <c r="E228" s="3"/>
      <c r="F228" s="12">
        <v>2</v>
      </c>
      <c r="G228" s="70"/>
      <c r="H228" s="15">
        <f t="shared" si="161"/>
        <v>21</v>
      </c>
      <c r="I228" s="3">
        <v>6</v>
      </c>
      <c r="J228" s="12">
        <v>15</v>
      </c>
      <c r="K228" s="70"/>
      <c r="L228" s="18">
        <f t="shared" si="150"/>
        <v>20</v>
      </c>
      <c r="M228" s="3">
        <v>6</v>
      </c>
      <c r="N228" s="62">
        <v>14</v>
      </c>
      <c r="O228" s="70"/>
      <c r="P228" s="15">
        <f t="shared" si="140"/>
        <v>1</v>
      </c>
      <c r="Q228" s="3"/>
      <c r="R228" s="12">
        <v>1</v>
      </c>
      <c r="S228" s="93"/>
    </row>
    <row r="229" spans="1:19" x14ac:dyDescent="0.4">
      <c r="A229" s="26"/>
      <c r="B229" s="24" t="s">
        <v>250</v>
      </c>
      <c r="C229" s="48">
        <f t="shared" si="149"/>
        <v>1</v>
      </c>
      <c r="D229" s="37">
        <f t="shared" si="134"/>
        <v>0</v>
      </c>
      <c r="E229" s="3"/>
      <c r="F229" s="12"/>
      <c r="G229" s="70"/>
      <c r="H229" s="15">
        <f t="shared" si="161"/>
        <v>0</v>
      </c>
      <c r="I229" s="3"/>
      <c r="J229" s="12"/>
      <c r="K229" s="70"/>
      <c r="L229" s="18">
        <f t="shared" si="150"/>
        <v>1</v>
      </c>
      <c r="M229" s="3"/>
      <c r="N229" s="62">
        <v>1</v>
      </c>
      <c r="O229" s="70"/>
      <c r="P229" s="15">
        <f t="shared" si="140"/>
        <v>0</v>
      </c>
      <c r="Q229" s="3"/>
      <c r="R229" s="12"/>
      <c r="S229" s="93"/>
    </row>
    <row r="230" spans="1:19" x14ac:dyDescent="0.4">
      <c r="A230" s="26"/>
      <c r="B230" s="24" t="s">
        <v>84</v>
      </c>
      <c r="C230" s="48">
        <f t="shared" si="149"/>
        <v>1</v>
      </c>
      <c r="D230" s="37">
        <f t="shared" ref="D230:D314" si="176">E230+F230+G230</f>
        <v>0</v>
      </c>
      <c r="E230" s="3"/>
      <c r="F230" s="12"/>
      <c r="G230" s="70"/>
      <c r="H230" s="15">
        <f t="shared" si="161"/>
        <v>0</v>
      </c>
      <c r="I230" s="3"/>
      <c r="J230" s="12"/>
      <c r="K230" s="70"/>
      <c r="L230" s="18">
        <f t="shared" si="150"/>
        <v>1</v>
      </c>
      <c r="M230" s="3"/>
      <c r="N230" s="62">
        <v>1</v>
      </c>
      <c r="O230" s="70"/>
      <c r="P230" s="15">
        <f t="shared" si="140"/>
        <v>0</v>
      </c>
      <c r="Q230" s="3"/>
      <c r="R230" s="12"/>
      <c r="S230" s="93"/>
    </row>
    <row r="231" spans="1:19" x14ac:dyDescent="0.4">
      <c r="A231" s="26"/>
      <c r="B231" s="24" t="s">
        <v>85</v>
      </c>
      <c r="C231" s="48">
        <f t="shared" si="149"/>
        <v>1</v>
      </c>
      <c r="D231" s="37">
        <f t="shared" si="176"/>
        <v>0</v>
      </c>
      <c r="E231" s="3"/>
      <c r="F231" s="12"/>
      <c r="G231" s="70"/>
      <c r="H231" s="15">
        <f t="shared" si="161"/>
        <v>0</v>
      </c>
      <c r="I231" s="3"/>
      <c r="J231" s="12"/>
      <c r="K231" s="70"/>
      <c r="L231" s="18">
        <f t="shared" si="150"/>
        <v>1</v>
      </c>
      <c r="M231" s="3"/>
      <c r="N231" s="62">
        <v>1</v>
      </c>
      <c r="O231" s="70"/>
      <c r="P231" s="15">
        <f t="shared" si="140"/>
        <v>0</v>
      </c>
      <c r="Q231" s="3"/>
      <c r="R231" s="12"/>
      <c r="S231" s="93"/>
    </row>
    <row r="232" spans="1:19" x14ac:dyDescent="0.4">
      <c r="A232" s="26"/>
      <c r="B232" s="24" t="s">
        <v>234</v>
      </c>
      <c r="C232" s="48">
        <f t="shared" si="149"/>
        <v>1</v>
      </c>
      <c r="D232" s="37">
        <f t="shared" si="176"/>
        <v>0</v>
      </c>
      <c r="E232" s="3"/>
      <c r="F232" s="12"/>
      <c r="G232" s="70"/>
      <c r="H232" s="15">
        <f t="shared" si="161"/>
        <v>1</v>
      </c>
      <c r="I232" s="3"/>
      <c r="J232" s="12">
        <v>1</v>
      </c>
      <c r="K232" s="70"/>
      <c r="L232" s="18">
        <f t="shared" si="150"/>
        <v>0</v>
      </c>
      <c r="M232" s="3"/>
      <c r="N232" s="62"/>
      <c r="O232" s="70"/>
      <c r="P232" s="15">
        <f t="shared" si="140"/>
        <v>0</v>
      </c>
      <c r="Q232" s="3"/>
      <c r="R232" s="12"/>
      <c r="S232" s="93"/>
    </row>
    <row r="233" spans="1:19" x14ac:dyDescent="0.4">
      <c r="A233" s="26"/>
      <c r="B233" s="24" t="s">
        <v>190</v>
      </c>
      <c r="C233" s="48">
        <f t="shared" si="149"/>
        <v>1</v>
      </c>
      <c r="D233" s="37">
        <f t="shared" si="176"/>
        <v>0</v>
      </c>
      <c r="E233" s="3"/>
      <c r="F233" s="12"/>
      <c r="G233" s="70"/>
      <c r="H233" s="15">
        <f t="shared" si="161"/>
        <v>1</v>
      </c>
      <c r="I233" s="3"/>
      <c r="J233" s="12">
        <v>1</v>
      </c>
      <c r="K233" s="70"/>
      <c r="L233" s="18">
        <f t="shared" si="150"/>
        <v>0</v>
      </c>
      <c r="M233" s="3"/>
      <c r="N233" s="62"/>
      <c r="O233" s="70"/>
      <c r="P233" s="15">
        <f t="shared" si="140"/>
        <v>0</v>
      </c>
      <c r="Q233" s="3"/>
      <c r="R233" s="12"/>
      <c r="S233" s="93"/>
    </row>
    <row r="234" spans="1:19" x14ac:dyDescent="0.4">
      <c r="A234" s="26"/>
      <c r="B234" s="24" t="s">
        <v>86</v>
      </c>
      <c r="C234" s="48">
        <f t="shared" si="149"/>
        <v>1</v>
      </c>
      <c r="D234" s="37">
        <f t="shared" si="176"/>
        <v>0</v>
      </c>
      <c r="E234" s="3"/>
      <c r="F234" s="12"/>
      <c r="G234" s="70"/>
      <c r="H234" s="15">
        <f t="shared" si="161"/>
        <v>0</v>
      </c>
      <c r="I234" s="3"/>
      <c r="J234" s="12"/>
      <c r="K234" s="70"/>
      <c r="L234" s="18">
        <f t="shared" si="150"/>
        <v>1</v>
      </c>
      <c r="M234" s="3"/>
      <c r="N234" s="62">
        <v>1</v>
      </c>
      <c r="O234" s="70"/>
      <c r="P234" s="15">
        <f t="shared" ref="P234:P335" si="177">Q234+R234+S234</f>
        <v>0</v>
      </c>
      <c r="Q234" s="3"/>
      <c r="R234" s="12"/>
      <c r="S234" s="93"/>
    </row>
    <row r="235" spans="1:19" x14ac:dyDescent="0.4">
      <c r="A235" s="26"/>
      <c r="B235" s="24" t="s">
        <v>268</v>
      </c>
      <c r="C235" s="48">
        <f t="shared" si="149"/>
        <v>2</v>
      </c>
      <c r="D235" s="37">
        <f t="shared" si="176"/>
        <v>0</v>
      </c>
      <c r="E235" s="3"/>
      <c r="F235" s="12"/>
      <c r="G235" s="70"/>
      <c r="H235" s="15">
        <f t="shared" si="161"/>
        <v>1</v>
      </c>
      <c r="I235" s="3"/>
      <c r="J235" s="12">
        <v>1</v>
      </c>
      <c r="K235" s="70"/>
      <c r="L235" s="18">
        <f t="shared" si="150"/>
        <v>1</v>
      </c>
      <c r="M235" s="3"/>
      <c r="N235" s="62">
        <v>1</v>
      </c>
      <c r="O235" s="70"/>
      <c r="P235" s="15">
        <f t="shared" si="177"/>
        <v>0</v>
      </c>
      <c r="Q235" s="3"/>
      <c r="R235" s="12"/>
      <c r="S235" s="93"/>
    </row>
    <row r="236" spans="1:19" x14ac:dyDescent="0.4">
      <c r="A236" s="26"/>
      <c r="B236" s="24" t="s">
        <v>214</v>
      </c>
      <c r="C236" s="48">
        <f t="shared" si="149"/>
        <v>1</v>
      </c>
      <c r="D236" s="37">
        <f t="shared" si="176"/>
        <v>0</v>
      </c>
      <c r="E236" s="3"/>
      <c r="F236" s="12"/>
      <c r="G236" s="70"/>
      <c r="H236" s="15">
        <f t="shared" si="161"/>
        <v>0</v>
      </c>
      <c r="I236" s="3"/>
      <c r="J236" s="12"/>
      <c r="K236" s="70"/>
      <c r="L236" s="18">
        <f t="shared" si="150"/>
        <v>1</v>
      </c>
      <c r="M236" s="3">
        <v>1</v>
      </c>
      <c r="N236" s="62"/>
      <c r="O236" s="70"/>
      <c r="P236" s="15">
        <f t="shared" si="177"/>
        <v>0</v>
      </c>
      <c r="Q236" s="3"/>
      <c r="R236" s="12"/>
      <c r="S236" s="93"/>
    </row>
    <row r="237" spans="1:19" x14ac:dyDescent="0.4">
      <c r="A237" s="26"/>
      <c r="B237" s="24" t="s">
        <v>192</v>
      </c>
      <c r="C237" s="48">
        <f t="shared" ref="C237" si="178">D237+H237+L237+P237</f>
        <v>1</v>
      </c>
      <c r="D237" s="37">
        <f t="shared" ref="D237" si="179">E237+F237+G237</f>
        <v>0</v>
      </c>
      <c r="E237" s="3"/>
      <c r="F237" s="12"/>
      <c r="G237" s="70"/>
      <c r="H237" s="15">
        <f t="shared" ref="H237" si="180">I237+J237+K237</f>
        <v>0</v>
      </c>
      <c r="I237" s="3"/>
      <c r="J237" s="12"/>
      <c r="K237" s="70"/>
      <c r="L237" s="18">
        <f t="shared" ref="L237" si="181">M237+N237+O237</f>
        <v>1</v>
      </c>
      <c r="M237" s="3"/>
      <c r="N237" s="62">
        <v>1</v>
      </c>
      <c r="O237" s="70"/>
      <c r="P237" s="15">
        <f t="shared" ref="P237" si="182">Q237+R237+S237</f>
        <v>0</v>
      </c>
      <c r="Q237" s="3"/>
      <c r="R237" s="12"/>
      <c r="S237" s="93"/>
    </row>
    <row r="238" spans="1:19" x14ac:dyDescent="0.4">
      <c r="A238" s="26"/>
      <c r="B238" s="24" t="s">
        <v>346</v>
      </c>
      <c r="C238" s="48">
        <f t="shared" si="149"/>
        <v>1</v>
      </c>
      <c r="D238" s="37">
        <f t="shared" si="176"/>
        <v>0</v>
      </c>
      <c r="E238" s="3"/>
      <c r="F238" s="12"/>
      <c r="G238" s="70"/>
      <c r="H238" s="15">
        <f t="shared" si="161"/>
        <v>0</v>
      </c>
      <c r="I238" s="3"/>
      <c r="J238" s="12"/>
      <c r="K238" s="70"/>
      <c r="L238" s="18">
        <f t="shared" si="150"/>
        <v>1</v>
      </c>
      <c r="M238" s="3">
        <v>1</v>
      </c>
      <c r="N238" s="62"/>
      <c r="O238" s="70"/>
      <c r="P238" s="15">
        <f t="shared" si="177"/>
        <v>0</v>
      </c>
      <c r="Q238" s="3"/>
      <c r="R238" s="12"/>
      <c r="S238" s="93"/>
    </row>
    <row r="239" spans="1:19" x14ac:dyDescent="0.4">
      <c r="A239" s="26"/>
      <c r="B239" s="24" t="s">
        <v>87</v>
      </c>
      <c r="C239" s="48">
        <f t="shared" si="149"/>
        <v>3</v>
      </c>
      <c r="D239" s="37">
        <f t="shared" si="176"/>
        <v>0</v>
      </c>
      <c r="E239" s="3"/>
      <c r="F239" s="12"/>
      <c r="G239" s="70"/>
      <c r="H239" s="15">
        <f t="shared" si="161"/>
        <v>2</v>
      </c>
      <c r="I239" s="3">
        <v>1</v>
      </c>
      <c r="J239" s="12">
        <v>1</v>
      </c>
      <c r="K239" s="70"/>
      <c r="L239" s="18">
        <f t="shared" si="150"/>
        <v>1</v>
      </c>
      <c r="M239" s="3"/>
      <c r="N239" s="62">
        <v>1</v>
      </c>
      <c r="O239" s="70"/>
      <c r="P239" s="15">
        <f t="shared" si="177"/>
        <v>0</v>
      </c>
      <c r="Q239" s="3"/>
      <c r="R239" s="12"/>
      <c r="S239" s="93"/>
    </row>
    <row r="240" spans="1:19" x14ac:dyDescent="0.4">
      <c r="A240" s="26"/>
      <c r="B240" s="24" t="s">
        <v>251</v>
      </c>
      <c r="C240" s="48">
        <f t="shared" si="149"/>
        <v>2</v>
      </c>
      <c r="D240" s="37">
        <f t="shared" si="176"/>
        <v>1</v>
      </c>
      <c r="E240" s="3">
        <v>1</v>
      </c>
      <c r="F240" s="12"/>
      <c r="G240" s="70"/>
      <c r="H240" s="15">
        <f t="shared" si="161"/>
        <v>0</v>
      </c>
      <c r="I240" s="3"/>
      <c r="J240" s="12"/>
      <c r="K240" s="70"/>
      <c r="L240" s="18">
        <f t="shared" si="150"/>
        <v>1</v>
      </c>
      <c r="M240" s="3">
        <v>1</v>
      </c>
      <c r="N240" s="62"/>
      <c r="O240" s="70"/>
      <c r="P240" s="15">
        <f t="shared" si="177"/>
        <v>0</v>
      </c>
      <c r="Q240" s="3"/>
      <c r="R240" s="12"/>
      <c r="S240" s="93"/>
    </row>
    <row r="241" spans="1:19" x14ac:dyDescent="0.4">
      <c r="A241" s="26"/>
      <c r="B241" s="24" t="s">
        <v>191</v>
      </c>
      <c r="C241" s="48">
        <f t="shared" si="149"/>
        <v>1</v>
      </c>
      <c r="D241" s="37">
        <f t="shared" si="176"/>
        <v>0</v>
      </c>
      <c r="E241" s="3"/>
      <c r="F241" s="12"/>
      <c r="G241" s="70"/>
      <c r="H241" s="15">
        <f t="shared" si="161"/>
        <v>0</v>
      </c>
      <c r="I241" s="3"/>
      <c r="J241" s="12"/>
      <c r="K241" s="70"/>
      <c r="L241" s="18">
        <f t="shared" si="150"/>
        <v>1</v>
      </c>
      <c r="M241" s="3">
        <v>1</v>
      </c>
      <c r="N241" s="62"/>
      <c r="O241" s="70"/>
      <c r="P241" s="15">
        <f t="shared" si="177"/>
        <v>0</v>
      </c>
      <c r="Q241" s="3"/>
      <c r="R241" s="12"/>
      <c r="S241" s="93"/>
    </row>
    <row r="242" spans="1:19" x14ac:dyDescent="0.4">
      <c r="A242" s="26"/>
      <c r="B242" s="24" t="s">
        <v>138</v>
      </c>
      <c r="C242" s="48">
        <f t="shared" si="149"/>
        <v>2</v>
      </c>
      <c r="D242" s="37">
        <f t="shared" si="176"/>
        <v>0</v>
      </c>
      <c r="E242" s="3"/>
      <c r="F242" s="12"/>
      <c r="G242" s="70"/>
      <c r="H242" s="15">
        <f t="shared" si="161"/>
        <v>0</v>
      </c>
      <c r="I242" s="3"/>
      <c r="J242" s="12"/>
      <c r="K242" s="70"/>
      <c r="L242" s="18">
        <f t="shared" si="150"/>
        <v>2</v>
      </c>
      <c r="M242" s="3"/>
      <c r="N242" s="62">
        <v>2</v>
      </c>
      <c r="O242" s="70"/>
      <c r="P242" s="15">
        <f t="shared" si="177"/>
        <v>0</v>
      </c>
      <c r="Q242" s="3"/>
      <c r="R242" s="12"/>
      <c r="S242" s="93"/>
    </row>
    <row r="243" spans="1:19" x14ac:dyDescent="0.4">
      <c r="A243" s="26"/>
      <c r="B243" s="24" t="s">
        <v>88</v>
      </c>
      <c r="C243" s="48">
        <f t="shared" si="149"/>
        <v>4</v>
      </c>
      <c r="D243" s="37">
        <f t="shared" si="176"/>
        <v>0</v>
      </c>
      <c r="E243" s="3"/>
      <c r="F243" s="12"/>
      <c r="G243" s="70"/>
      <c r="H243" s="15">
        <f t="shared" si="161"/>
        <v>2</v>
      </c>
      <c r="I243" s="3">
        <v>1</v>
      </c>
      <c r="J243" s="12">
        <v>1</v>
      </c>
      <c r="K243" s="70"/>
      <c r="L243" s="18">
        <f t="shared" si="150"/>
        <v>2</v>
      </c>
      <c r="M243" s="3">
        <v>2</v>
      </c>
      <c r="N243" s="62"/>
      <c r="O243" s="70"/>
      <c r="P243" s="15">
        <f t="shared" si="177"/>
        <v>0</v>
      </c>
      <c r="Q243" s="3"/>
      <c r="R243" s="12"/>
      <c r="S243" s="93"/>
    </row>
    <row r="244" spans="1:19" x14ac:dyDescent="0.4">
      <c r="A244" s="26"/>
      <c r="B244" s="24" t="s">
        <v>89</v>
      </c>
      <c r="C244" s="48">
        <f t="shared" si="149"/>
        <v>3</v>
      </c>
      <c r="D244" s="37">
        <f t="shared" si="176"/>
        <v>1</v>
      </c>
      <c r="E244" s="3"/>
      <c r="F244" s="12">
        <v>1</v>
      </c>
      <c r="G244" s="70"/>
      <c r="H244" s="15">
        <f t="shared" si="161"/>
        <v>0</v>
      </c>
      <c r="I244" s="3"/>
      <c r="J244" s="12"/>
      <c r="K244" s="70"/>
      <c r="L244" s="18">
        <f t="shared" si="150"/>
        <v>2</v>
      </c>
      <c r="M244" s="3">
        <v>2</v>
      </c>
      <c r="N244" s="62"/>
      <c r="O244" s="70"/>
      <c r="P244" s="15">
        <f t="shared" si="177"/>
        <v>0</v>
      </c>
      <c r="Q244" s="3"/>
      <c r="R244" s="12"/>
      <c r="S244" s="93"/>
    </row>
    <row r="245" spans="1:19" x14ac:dyDescent="0.4">
      <c r="A245" s="26"/>
      <c r="B245" s="24" t="s">
        <v>193</v>
      </c>
      <c r="C245" s="48">
        <f t="shared" ref="C245" si="183">D245+H245+L245+P245</f>
        <v>1</v>
      </c>
      <c r="D245" s="37">
        <f t="shared" ref="D245" si="184">E245+F245+G245</f>
        <v>0</v>
      </c>
      <c r="E245" s="3"/>
      <c r="F245" s="12"/>
      <c r="G245" s="70"/>
      <c r="H245" s="15">
        <f t="shared" ref="H245" si="185">I245+J245+K245</f>
        <v>0</v>
      </c>
      <c r="I245" s="3"/>
      <c r="J245" s="12"/>
      <c r="K245" s="70"/>
      <c r="L245" s="18">
        <f t="shared" ref="L245" si="186">M245+N245+O245</f>
        <v>1</v>
      </c>
      <c r="M245" s="3"/>
      <c r="N245" s="62">
        <v>1</v>
      </c>
      <c r="O245" s="70"/>
      <c r="P245" s="15">
        <f t="shared" ref="P245" si="187">Q245+R245+S245</f>
        <v>0</v>
      </c>
      <c r="Q245" s="3"/>
      <c r="R245" s="12"/>
      <c r="S245" s="93"/>
    </row>
    <row r="246" spans="1:19" x14ac:dyDescent="0.4">
      <c r="A246" s="26"/>
      <c r="B246" t="s">
        <v>288</v>
      </c>
      <c r="C246" s="48">
        <f t="shared" si="149"/>
        <v>1</v>
      </c>
      <c r="D246" s="37">
        <f t="shared" si="176"/>
        <v>0</v>
      </c>
      <c r="E246" s="3"/>
      <c r="F246" s="12"/>
      <c r="G246" s="70"/>
      <c r="H246" s="15">
        <f t="shared" si="161"/>
        <v>0</v>
      </c>
      <c r="I246" s="3"/>
      <c r="J246" s="12"/>
      <c r="K246" s="70"/>
      <c r="L246" s="18">
        <f t="shared" si="150"/>
        <v>1</v>
      </c>
      <c r="M246" s="3">
        <v>1</v>
      </c>
      <c r="N246" s="62"/>
      <c r="O246" s="70"/>
      <c r="P246" s="15">
        <f t="shared" si="177"/>
        <v>0</v>
      </c>
      <c r="Q246" s="3"/>
      <c r="R246" s="12"/>
      <c r="S246" s="93"/>
    </row>
    <row r="247" spans="1:19" x14ac:dyDescent="0.4">
      <c r="A247" s="26"/>
      <c r="B247" s="24" t="s">
        <v>90</v>
      </c>
      <c r="C247" s="48">
        <f t="shared" si="149"/>
        <v>1</v>
      </c>
      <c r="D247" s="37">
        <f t="shared" si="176"/>
        <v>0</v>
      </c>
      <c r="E247" s="3"/>
      <c r="F247" s="12"/>
      <c r="G247" s="70"/>
      <c r="H247" s="15">
        <f t="shared" si="161"/>
        <v>0</v>
      </c>
      <c r="I247" s="3"/>
      <c r="J247" s="12"/>
      <c r="K247" s="70"/>
      <c r="L247" s="18">
        <f t="shared" si="150"/>
        <v>1</v>
      </c>
      <c r="M247" s="3">
        <v>1</v>
      </c>
      <c r="N247" s="62"/>
      <c r="O247" s="70"/>
      <c r="P247" s="15">
        <f t="shared" si="177"/>
        <v>0</v>
      </c>
      <c r="Q247" s="3"/>
      <c r="R247" s="12"/>
      <c r="S247" s="93"/>
    </row>
    <row r="248" spans="1:19" x14ac:dyDescent="0.4">
      <c r="A248" s="26"/>
      <c r="B248" s="24" t="s">
        <v>91</v>
      </c>
      <c r="C248" s="48">
        <f t="shared" si="149"/>
        <v>5</v>
      </c>
      <c r="D248" s="37">
        <f t="shared" si="176"/>
        <v>0</v>
      </c>
      <c r="E248" s="3"/>
      <c r="F248" s="12"/>
      <c r="G248" s="70"/>
      <c r="H248" s="15">
        <f>I248+J248+K248</f>
        <v>0</v>
      </c>
      <c r="I248" s="3"/>
      <c r="J248" s="12"/>
      <c r="K248" s="70"/>
      <c r="L248" s="18">
        <f t="shared" si="150"/>
        <v>5</v>
      </c>
      <c r="M248" s="3">
        <v>2</v>
      </c>
      <c r="N248" s="62">
        <v>3</v>
      </c>
      <c r="O248" s="70"/>
      <c r="P248" s="15">
        <f t="shared" si="177"/>
        <v>0</v>
      </c>
      <c r="Q248" s="3"/>
      <c r="R248" s="12"/>
      <c r="S248" s="93"/>
    </row>
    <row r="249" spans="1:19" x14ac:dyDescent="0.4">
      <c r="A249" s="26"/>
      <c r="B249" s="24" t="s">
        <v>236</v>
      </c>
      <c r="C249" s="48">
        <f t="shared" si="149"/>
        <v>1</v>
      </c>
      <c r="D249" s="37">
        <f t="shared" si="176"/>
        <v>0</v>
      </c>
      <c r="E249" s="3"/>
      <c r="F249" s="12"/>
      <c r="G249" s="70"/>
      <c r="H249" s="15">
        <f>I249+J249+K249</f>
        <v>1</v>
      </c>
      <c r="I249" s="3">
        <v>1</v>
      </c>
      <c r="J249" s="12"/>
      <c r="K249" s="70"/>
      <c r="L249" s="18">
        <f t="shared" si="150"/>
        <v>0</v>
      </c>
      <c r="M249" s="3"/>
      <c r="N249" s="62"/>
      <c r="O249" s="70"/>
      <c r="P249" s="15">
        <f t="shared" si="177"/>
        <v>0</v>
      </c>
      <c r="Q249" s="3"/>
      <c r="R249" s="12"/>
      <c r="S249" s="93"/>
    </row>
    <row r="250" spans="1:19" x14ac:dyDescent="0.4">
      <c r="A250" s="26"/>
      <c r="B250" s="24" t="s">
        <v>92</v>
      </c>
      <c r="C250" s="48">
        <f t="shared" si="149"/>
        <v>5</v>
      </c>
      <c r="D250" s="37">
        <f t="shared" si="176"/>
        <v>0</v>
      </c>
      <c r="E250" s="3"/>
      <c r="F250" s="12"/>
      <c r="G250" s="70"/>
      <c r="H250" s="15">
        <f>I250+J250+K250</f>
        <v>1</v>
      </c>
      <c r="I250" s="3">
        <v>1</v>
      </c>
      <c r="J250" s="12"/>
      <c r="K250" s="70"/>
      <c r="L250" s="18">
        <f t="shared" si="150"/>
        <v>4</v>
      </c>
      <c r="M250" s="3">
        <v>3</v>
      </c>
      <c r="N250" s="62">
        <v>1</v>
      </c>
      <c r="O250" s="70"/>
      <c r="P250" s="15">
        <f t="shared" si="177"/>
        <v>0</v>
      </c>
      <c r="Q250" s="3"/>
      <c r="R250" s="12"/>
      <c r="S250" s="93"/>
    </row>
    <row r="251" spans="1:19" x14ac:dyDescent="0.4">
      <c r="A251" s="26"/>
      <c r="B251" s="24" t="s">
        <v>146</v>
      </c>
      <c r="C251" s="48">
        <f t="shared" si="149"/>
        <v>1</v>
      </c>
      <c r="D251" s="37">
        <f t="shared" si="176"/>
        <v>0</v>
      </c>
      <c r="E251" s="3"/>
      <c r="F251" s="12"/>
      <c r="G251" s="70"/>
      <c r="H251" s="15">
        <f t="shared" si="161"/>
        <v>0</v>
      </c>
      <c r="I251" s="3"/>
      <c r="J251" s="12"/>
      <c r="K251" s="70"/>
      <c r="L251" s="18">
        <f t="shared" si="150"/>
        <v>1</v>
      </c>
      <c r="M251" s="3"/>
      <c r="N251" s="62">
        <v>1</v>
      </c>
      <c r="O251" s="70"/>
      <c r="P251" s="15">
        <f t="shared" si="177"/>
        <v>0</v>
      </c>
      <c r="Q251" s="3"/>
      <c r="R251" s="12"/>
      <c r="S251" s="93"/>
    </row>
    <row r="252" spans="1:19" x14ac:dyDescent="0.4">
      <c r="A252" s="26"/>
      <c r="B252" s="24" t="s">
        <v>194</v>
      </c>
      <c r="C252" s="48">
        <f t="shared" si="149"/>
        <v>3</v>
      </c>
      <c r="D252" s="37">
        <f t="shared" si="176"/>
        <v>0</v>
      </c>
      <c r="E252" s="3"/>
      <c r="F252" s="12"/>
      <c r="G252" s="70"/>
      <c r="H252" s="15">
        <f t="shared" si="161"/>
        <v>2</v>
      </c>
      <c r="I252" s="3">
        <v>2</v>
      </c>
      <c r="J252" s="12"/>
      <c r="K252" s="70"/>
      <c r="L252" s="18">
        <f t="shared" si="150"/>
        <v>1</v>
      </c>
      <c r="M252" s="3"/>
      <c r="N252" s="62">
        <v>1</v>
      </c>
      <c r="O252" s="70"/>
      <c r="P252" s="15">
        <f t="shared" si="177"/>
        <v>0</v>
      </c>
      <c r="Q252" s="3"/>
      <c r="R252" s="12"/>
      <c r="S252" s="93"/>
    </row>
    <row r="253" spans="1:19" x14ac:dyDescent="0.4">
      <c r="A253" s="26"/>
      <c r="B253" s="24" t="s">
        <v>260</v>
      </c>
      <c r="C253" s="48">
        <f t="shared" si="149"/>
        <v>1</v>
      </c>
      <c r="D253" s="37">
        <f t="shared" si="176"/>
        <v>0</v>
      </c>
      <c r="E253" s="3"/>
      <c r="F253" s="12"/>
      <c r="G253" s="70"/>
      <c r="H253" s="15">
        <f t="shared" si="161"/>
        <v>1</v>
      </c>
      <c r="I253" s="3"/>
      <c r="J253" s="12">
        <v>1</v>
      </c>
      <c r="K253" s="70"/>
      <c r="L253" s="18">
        <f t="shared" si="150"/>
        <v>0</v>
      </c>
      <c r="M253" s="3"/>
      <c r="N253" s="62"/>
      <c r="O253" s="70"/>
      <c r="P253" s="15">
        <f t="shared" si="177"/>
        <v>0</v>
      </c>
      <c r="Q253" s="3"/>
      <c r="R253" s="12"/>
      <c r="S253" s="93"/>
    </row>
    <row r="254" spans="1:19" x14ac:dyDescent="0.4">
      <c r="A254" s="26"/>
      <c r="B254" s="24" t="s">
        <v>252</v>
      </c>
      <c r="C254" s="48">
        <f t="shared" si="149"/>
        <v>1</v>
      </c>
      <c r="D254" s="37">
        <f t="shared" si="176"/>
        <v>0</v>
      </c>
      <c r="E254" s="3"/>
      <c r="F254" s="12"/>
      <c r="G254" s="70"/>
      <c r="H254" s="15">
        <f t="shared" si="161"/>
        <v>1</v>
      </c>
      <c r="I254" s="3">
        <v>1</v>
      </c>
      <c r="J254" s="12"/>
      <c r="K254" s="70"/>
      <c r="L254" s="18">
        <f t="shared" si="150"/>
        <v>0</v>
      </c>
      <c r="M254" s="3"/>
      <c r="N254" s="62"/>
      <c r="O254" s="70"/>
      <c r="P254" s="15">
        <f t="shared" si="177"/>
        <v>0</v>
      </c>
      <c r="Q254" s="3"/>
      <c r="R254" s="12"/>
      <c r="S254" s="93"/>
    </row>
    <row r="255" spans="1:19" x14ac:dyDescent="0.4">
      <c r="A255" s="26"/>
      <c r="B255" s="24" t="s">
        <v>93</v>
      </c>
      <c r="C255" s="48">
        <f t="shared" ref="C255:C335" si="188">D255+H255+L255+P255</f>
        <v>2</v>
      </c>
      <c r="D255" s="37">
        <f t="shared" si="176"/>
        <v>0</v>
      </c>
      <c r="E255" s="3"/>
      <c r="F255" s="12"/>
      <c r="G255" s="70"/>
      <c r="H255" s="15">
        <f t="shared" si="161"/>
        <v>1</v>
      </c>
      <c r="I255" s="3"/>
      <c r="J255" s="12">
        <v>1</v>
      </c>
      <c r="K255" s="70"/>
      <c r="L255" s="18">
        <f t="shared" si="150"/>
        <v>1</v>
      </c>
      <c r="M255" s="3"/>
      <c r="N255" s="62">
        <v>1</v>
      </c>
      <c r="O255" s="70"/>
      <c r="P255" s="15">
        <f t="shared" si="177"/>
        <v>0</v>
      </c>
      <c r="Q255" s="3"/>
      <c r="R255" s="12"/>
      <c r="S255" s="93"/>
    </row>
    <row r="256" spans="1:19" x14ac:dyDescent="0.4">
      <c r="A256" s="26"/>
      <c r="B256" s="24" t="s">
        <v>94</v>
      </c>
      <c r="C256" s="48">
        <f t="shared" si="188"/>
        <v>10</v>
      </c>
      <c r="D256" s="37">
        <f t="shared" si="176"/>
        <v>0</v>
      </c>
      <c r="E256" s="3"/>
      <c r="F256" s="12"/>
      <c r="G256" s="70"/>
      <c r="H256" s="15">
        <f t="shared" si="161"/>
        <v>3</v>
      </c>
      <c r="I256" s="3">
        <v>3</v>
      </c>
      <c r="J256" s="12"/>
      <c r="K256" s="70"/>
      <c r="L256" s="18">
        <f t="shared" si="150"/>
        <v>7</v>
      </c>
      <c r="M256" s="3">
        <v>7</v>
      </c>
      <c r="N256" s="62"/>
      <c r="O256" s="70"/>
      <c r="P256" s="15">
        <f t="shared" si="177"/>
        <v>0</v>
      </c>
      <c r="Q256" s="3"/>
      <c r="R256" s="12"/>
      <c r="S256" s="93"/>
    </row>
    <row r="257" spans="1:19" x14ac:dyDescent="0.4">
      <c r="A257" s="26"/>
      <c r="B257" s="24" t="s">
        <v>261</v>
      </c>
      <c r="C257" s="48">
        <f t="shared" si="188"/>
        <v>3</v>
      </c>
      <c r="D257" s="37">
        <f t="shared" si="176"/>
        <v>0</v>
      </c>
      <c r="E257" s="3"/>
      <c r="F257" s="12"/>
      <c r="G257" s="70"/>
      <c r="H257" s="15">
        <f t="shared" si="161"/>
        <v>3</v>
      </c>
      <c r="I257" s="3">
        <v>1</v>
      </c>
      <c r="J257" s="12">
        <v>2</v>
      </c>
      <c r="K257" s="70"/>
      <c r="L257" s="18">
        <f t="shared" si="150"/>
        <v>0</v>
      </c>
      <c r="M257" s="3"/>
      <c r="N257" s="62"/>
      <c r="O257" s="70"/>
      <c r="P257" s="15">
        <f t="shared" si="177"/>
        <v>0</v>
      </c>
      <c r="Q257" s="3"/>
      <c r="R257" s="12"/>
      <c r="S257" s="93"/>
    </row>
    <row r="258" spans="1:19" x14ac:dyDescent="0.4">
      <c r="A258" s="26"/>
      <c r="B258" s="24" t="s">
        <v>139</v>
      </c>
      <c r="C258" s="48">
        <f t="shared" si="188"/>
        <v>2</v>
      </c>
      <c r="D258" s="37">
        <f t="shared" si="176"/>
        <v>0</v>
      </c>
      <c r="E258" s="3"/>
      <c r="F258" s="12"/>
      <c r="G258" s="70"/>
      <c r="H258" s="15">
        <f t="shared" si="161"/>
        <v>1</v>
      </c>
      <c r="I258" s="3">
        <v>1</v>
      </c>
      <c r="J258" s="12"/>
      <c r="K258" s="70"/>
      <c r="L258" s="18">
        <f t="shared" si="150"/>
        <v>1</v>
      </c>
      <c r="M258" s="3">
        <v>1</v>
      </c>
      <c r="N258" s="62"/>
      <c r="O258" s="70"/>
      <c r="P258" s="15">
        <f t="shared" si="177"/>
        <v>0</v>
      </c>
      <c r="Q258" s="3"/>
      <c r="R258" s="12"/>
      <c r="S258" s="93"/>
    </row>
    <row r="259" spans="1:19" x14ac:dyDescent="0.4">
      <c r="A259" s="26"/>
      <c r="B259" s="24" t="s">
        <v>269</v>
      </c>
      <c r="C259" s="48">
        <f t="shared" si="188"/>
        <v>1</v>
      </c>
      <c r="D259" s="37">
        <f t="shared" si="176"/>
        <v>0</v>
      </c>
      <c r="E259" s="3"/>
      <c r="F259" s="12"/>
      <c r="G259" s="70"/>
      <c r="H259" s="15">
        <f t="shared" si="161"/>
        <v>0</v>
      </c>
      <c r="I259" s="3"/>
      <c r="J259" s="12"/>
      <c r="K259" s="70"/>
      <c r="L259" s="18">
        <f t="shared" si="150"/>
        <v>1</v>
      </c>
      <c r="M259" s="3"/>
      <c r="N259" s="62">
        <v>1</v>
      </c>
      <c r="O259" s="70"/>
      <c r="P259" s="15">
        <f t="shared" si="177"/>
        <v>0</v>
      </c>
      <c r="Q259" s="3"/>
      <c r="R259" s="12"/>
      <c r="S259" s="93"/>
    </row>
    <row r="260" spans="1:19" x14ac:dyDescent="0.4">
      <c r="A260" s="26"/>
      <c r="B260" s="24" t="s">
        <v>95</v>
      </c>
      <c r="C260" s="48">
        <f t="shared" si="188"/>
        <v>39</v>
      </c>
      <c r="D260" s="37">
        <f t="shared" si="176"/>
        <v>0</v>
      </c>
      <c r="E260" s="3"/>
      <c r="F260" s="12"/>
      <c r="G260" s="70"/>
      <c r="H260" s="15">
        <f t="shared" si="161"/>
        <v>3</v>
      </c>
      <c r="I260" s="3">
        <v>2</v>
      </c>
      <c r="J260" s="12">
        <v>1</v>
      </c>
      <c r="K260" s="70"/>
      <c r="L260" s="18">
        <f t="shared" si="150"/>
        <v>36</v>
      </c>
      <c r="M260" s="3">
        <v>15</v>
      </c>
      <c r="N260" s="62">
        <v>21</v>
      </c>
      <c r="O260" s="70"/>
      <c r="P260" s="15">
        <f t="shared" si="177"/>
        <v>0</v>
      </c>
      <c r="Q260" s="3"/>
      <c r="R260" s="12"/>
      <c r="S260" s="93"/>
    </row>
    <row r="261" spans="1:19" x14ac:dyDescent="0.4">
      <c r="A261" s="26"/>
      <c r="B261" s="24" t="s">
        <v>96</v>
      </c>
      <c r="C261" s="48">
        <f t="shared" si="188"/>
        <v>4</v>
      </c>
      <c r="D261" s="37">
        <f t="shared" si="176"/>
        <v>0</v>
      </c>
      <c r="E261" s="3"/>
      <c r="F261" s="12"/>
      <c r="G261" s="70"/>
      <c r="H261" s="15">
        <f t="shared" si="161"/>
        <v>2</v>
      </c>
      <c r="I261" s="3">
        <v>2</v>
      </c>
      <c r="J261" s="12"/>
      <c r="K261" s="70"/>
      <c r="L261" s="18">
        <f t="shared" si="150"/>
        <v>2</v>
      </c>
      <c r="M261" s="3">
        <v>1</v>
      </c>
      <c r="N261" s="62">
        <v>1</v>
      </c>
      <c r="O261" s="70"/>
      <c r="P261" s="15">
        <f t="shared" si="177"/>
        <v>0</v>
      </c>
      <c r="Q261" s="3"/>
      <c r="R261" s="12"/>
      <c r="S261" s="93"/>
    </row>
    <row r="262" spans="1:19" x14ac:dyDescent="0.4">
      <c r="A262" s="26"/>
      <c r="B262" s="24" t="s">
        <v>262</v>
      </c>
      <c r="C262" s="48">
        <f t="shared" si="188"/>
        <v>1</v>
      </c>
      <c r="D262" s="37">
        <f t="shared" si="176"/>
        <v>0</v>
      </c>
      <c r="E262" s="3"/>
      <c r="F262" s="12"/>
      <c r="G262" s="70"/>
      <c r="H262" s="15">
        <f t="shared" si="161"/>
        <v>1</v>
      </c>
      <c r="I262" s="3"/>
      <c r="J262" s="12">
        <v>1</v>
      </c>
      <c r="K262" s="70"/>
      <c r="L262" s="18">
        <f t="shared" si="150"/>
        <v>0</v>
      </c>
      <c r="M262" s="3"/>
      <c r="N262" s="62"/>
      <c r="O262" s="70"/>
      <c r="P262" s="15">
        <f t="shared" si="177"/>
        <v>0</v>
      </c>
      <c r="Q262" s="3"/>
      <c r="R262" s="12"/>
      <c r="S262" s="93"/>
    </row>
    <row r="263" spans="1:19" x14ac:dyDescent="0.4">
      <c r="A263" s="26"/>
      <c r="B263" s="24" t="s">
        <v>325</v>
      </c>
      <c r="C263" s="48">
        <f t="shared" si="188"/>
        <v>44</v>
      </c>
      <c r="D263" s="37">
        <f t="shared" si="176"/>
        <v>0</v>
      </c>
      <c r="E263" s="3"/>
      <c r="F263" s="12"/>
      <c r="G263" s="70"/>
      <c r="H263" s="15">
        <f t="shared" si="161"/>
        <v>6</v>
      </c>
      <c r="I263" s="3">
        <v>4</v>
      </c>
      <c r="J263" s="12">
        <v>2</v>
      </c>
      <c r="K263" s="70"/>
      <c r="L263" s="18">
        <f t="shared" si="150"/>
        <v>38</v>
      </c>
      <c r="M263" s="3">
        <v>18</v>
      </c>
      <c r="N263" s="62">
        <v>20</v>
      </c>
      <c r="O263" s="70"/>
      <c r="P263" s="15">
        <f t="shared" si="177"/>
        <v>0</v>
      </c>
      <c r="Q263" s="3"/>
      <c r="R263" s="12"/>
      <c r="S263" s="93"/>
    </row>
    <row r="264" spans="1:19" x14ac:dyDescent="0.4">
      <c r="A264" s="26"/>
      <c r="B264" s="24" t="s">
        <v>311</v>
      </c>
      <c r="C264" s="48">
        <f t="shared" ref="C264" si="189">D264+H264+L264+P264</f>
        <v>1</v>
      </c>
      <c r="D264" s="37">
        <f t="shared" ref="D264" si="190">E264+F264+G264</f>
        <v>0</v>
      </c>
      <c r="E264" s="3"/>
      <c r="F264" s="12"/>
      <c r="G264" s="70"/>
      <c r="H264" s="15">
        <f t="shared" ref="H264" si="191">I264+J264+K264</f>
        <v>0</v>
      </c>
      <c r="I264" s="3"/>
      <c r="J264" s="12"/>
      <c r="K264" s="70"/>
      <c r="L264" s="18">
        <f t="shared" ref="L264" si="192">M264+N264+O264</f>
        <v>1</v>
      </c>
      <c r="M264" s="3">
        <v>1</v>
      </c>
      <c r="N264" s="62"/>
      <c r="O264" s="70"/>
      <c r="P264" s="15">
        <f t="shared" ref="P264" si="193">Q264+R264+S264</f>
        <v>0</v>
      </c>
      <c r="Q264" s="3"/>
      <c r="R264" s="12"/>
      <c r="S264" s="93"/>
    </row>
    <row r="265" spans="1:19" x14ac:dyDescent="0.4">
      <c r="A265" s="26"/>
      <c r="B265" s="24" t="s">
        <v>195</v>
      </c>
      <c r="C265" s="48">
        <f t="shared" si="188"/>
        <v>1</v>
      </c>
      <c r="D265" s="37">
        <f t="shared" si="176"/>
        <v>0</v>
      </c>
      <c r="E265" s="3"/>
      <c r="F265" s="12"/>
      <c r="G265" s="70"/>
      <c r="H265" s="15">
        <f t="shared" si="161"/>
        <v>0</v>
      </c>
      <c r="I265" s="3"/>
      <c r="J265" s="12"/>
      <c r="K265" s="70"/>
      <c r="L265" s="18">
        <f t="shared" si="150"/>
        <v>1</v>
      </c>
      <c r="M265" s="3"/>
      <c r="N265" s="62">
        <v>1</v>
      </c>
      <c r="O265" s="70"/>
      <c r="P265" s="15">
        <f t="shared" si="177"/>
        <v>0</v>
      </c>
      <c r="Q265" s="3"/>
      <c r="R265" s="12"/>
      <c r="S265" s="93"/>
    </row>
    <row r="266" spans="1:19" x14ac:dyDescent="0.4">
      <c r="A266" s="26"/>
      <c r="B266" s="24" t="s">
        <v>436</v>
      </c>
      <c r="C266" s="48">
        <f t="shared" si="188"/>
        <v>1</v>
      </c>
      <c r="D266" s="37">
        <f t="shared" si="176"/>
        <v>0</v>
      </c>
      <c r="E266" s="3"/>
      <c r="F266" s="12"/>
      <c r="G266" s="70"/>
      <c r="H266" s="15">
        <f t="shared" si="161"/>
        <v>0</v>
      </c>
      <c r="I266" s="3"/>
      <c r="J266" s="12"/>
      <c r="K266" s="70"/>
      <c r="L266" s="18">
        <f t="shared" si="150"/>
        <v>1</v>
      </c>
      <c r="M266" s="3"/>
      <c r="N266" s="62">
        <v>1</v>
      </c>
      <c r="O266" s="70"/>
      <c r="P266" s="15">
        <f t="shared" si="177"/>
        <v>0</v>
      </c>
      <c r="Q266" s="3"/>
      <c r="R266" s="12"/>
      <c r="S266" s="93"/>
    </row>
    <row r="267" spans="1:19" x14ac:dyDescent="0.4">
      <c r="A267" s="26"/>
      <c r="B267" s="24" t="s">
        <v>312</v>
      </c>
      <c r="C267" s="48">
        <f t="shared" ref="C267" si="194">D267+H267+L267+P267</f>
        <v>1</v>
      </c>
      <c r="D267" s="37">
        <f t="shared" ref="D267" si="195">E267+F267+G267</f>
        <v>0</v>
      </c>
      <c r="E267" s="3"/>
      <c r="F267" s="12"/>
      <c r="G267" s="70"/>
      <c r="H267" s="15">
        <f t="shared" ref="H267" si="196">I267+J267+K267</f>
        <v>1</v>
      </c>
      <c r="I267" s="3"/>
      <c r="J267" s="12">
        <v>1</v>
      </c>
      <c r="K267" s="70"/>
      <c r="L267" s="18">
        <f t="shared" ref="L267" si="197">M267+N267+O267</f>
        <v>0</v>
      </c>
      <c r="M267" s="3"/>
      <c r="N267" s="62"/>
      <c r="O267" s="70"/>
      <c r="P267" s="15">
        <f t="shared" ref="P267" si="198">Q267+R267+S267</f>
        <v>0</v>
      </c>
      <c r="Q267" s="3"/>
      <c r="R267" s="12"/>
      <c r="S267" s="93"/>
    </row>
    <row r="268" spans="1:19" x14ac:dyDescent="0.4">
      <c r="A268" s="26"/>
      <c r="B268" s="24" t="s">
        <v>326</v>
      </c>
      <c r="C268" s="48">
        <f t="shared" si="188"/>
        <v>2</v>
      </c>
      <c r="D268" s="37">
        <f t="shared" si="176"/>
        <v>0</v>
      </c>
      <c r="E268" s="3"/>
      <c r="F268" s="12"/>
      <c r="G268" s="70"/>
      <c r="H268" s="15">
        <f t="shared" si="161"/>
        <v>0</v>
      </c>
      <c r="I268" s="3"/>
      <c r="J268" s="12"/>
      <c r="K268" s="70"/>
      <c r="L268" s="18">
        <f t="shared" si="150"/>
        <v>2</v>
      </c>
      <c r="M268" s="3">
        <v>1</v>
      </c>
      <c r="N268" s="62">
        <v>1</v>
      </c>
      <c r="O268" s="70"/>
      <c r="P268" s="15">
        <f t="shared" si="177"/>
        <v>0</v>
      </c>
      <c r="Q268" s="3"/>
      <c r="R268" s="12"/>
      <c r="S268" s="93"/>
    </row>
    <row r="269" spans="1:19" ht="19.5" thickBot="1" x14ac:dyDescent="0.45">
      <c r="A269" s="26"/>
      <c r="B269" s="25" t="s">
        <v>327</v>
      </c>
      <c r="C269" s="49">
        <f t="shared" si="188"/>
        <v>1</v>
      </c>
      <c r="D269" s="38">
        <f t="shared" si="176"/>
        <v>0</v>
      </c>
      <c r="E269" s="20"/>
      <c r="F269" s="21"/>
      <c r="G269" s="71"/>
      <c r="H269" s="19">
        <f t="shared" si="161"/>
        <v>0</v>
      </c>
      <c r="I269" s="20"/>
      <c r="J269" s="21"/>
      <c r="K269" s="71"/>
      <c r="L269" s="22">
        <f t="shared" si="150"/>
        <v>1</v>
      </c>
      <c r="M269" s="20">
        <v>1</v>
      </c>
      <c r="N269" s="63"/>
      <c r="O269" s="71"/>
      <c r="P269" s="19">
        <f t="shared" si="177"/>
        <v>0</v>
      </c>
      <c r="Q269" s="20"/>
      <c r="R269" s="21"/>
      <c r="S269" s="89"/>
    </row>
    <row r="270" spans="1:19" ht="20.25" thickTop="1" thickBot="1" x14ac:dyDescent="0.45">
      <c r="A270" s="130" t="s">
        <v>98</v>
      </c>
      <c r="B270" s="131"/>
      <c r="C270" s="46">
        <f t="shared" si="188"/>
        <v>20</v>
      </c>
      <c r="D270" s="35">
        <f t="shared" si="176"/>
        <v>1</v>
      </c>
      <c r="E270" s="7">
        <f>SUM(E271:E277)</f>
        <v>0</v>
      </c>
      <c r="F270" s="10">
        <f>SUM(F271:F277)</f>
        <v>1</v>
      </c>
      <c r="G270" s="68">
        <f t="shared" ref="G270" si="199">SUM(G271:G277)</f>
        <v>0</v>
      </c>
      <c r="H270" s="13">
        <f t="shared" si="161"/>
        <v>3</v>
      </c>
      <c r="I270" s="7">
        <f t="shared" ref="I270:K270" si="200">SUM(I271:I277)</f>
        <v>1</v>
      </c>
      <c r="J270" s="10">
        <f t="shared" si="200"/>
        <v>2</v>
      </c>
      <c r="K270" s="68">
        <f t="shared" si="200"/>
        <v>0</v>
      </c>
      <c r="L270" s="16">
        <f t="shared" si="150"/>
        <v>16</v>
      </c>
      <c r="M270" s="7">
        <f t="shared" ref="M270:O270" si="201">SUM(M271:M277)</f>
        <v>8</v>
      </c>
      <c r="N270" s="60">
        <f t="shared" si="201"/>
        <v>8</v>
      </c>
      <c r="O270" s="68">
        <f t="shared" si="201"/>
        <v>0</v>
      </c>
      <c r="P270" s="13">
        <f t="shared" si="177"/>
        <v>0</v>
      </c>
      <c r="Q270" s="7">
        <f t="shared" ref="Q270:S270" si="202">SUM(Q271:Q277)</f>
        <v>0</v>
      </c>
      <c r="R270" s="10">
        <f t="shared" si="202"/>
        <v>0</v>
      </c>
      <c r="S270" s="91">
        <f t="shared" si="202"/>
        <v>0</v>
      </c>
    </row>
    <row r="271" spans="1:19" ht="19.5" thickTop="1" x14ac:dyDescent="0.4">
      <c r="A271" s="26"/>
      <c r="B271" s="23" t="s">
        <v>314</v>
      </c>
      <c r="C271" s="47">
        <f t="shared" si="188"/>
        <v>1</v>
      </c>
      <c r="D271" s="36">
        <f t="shared" si="176"/>
        <v>0</v>
      </c>
      <c r="E271" s="4"/>
      <c r="F271" s="11"/>
      <c r="G271" s="69"/>
      <c r="H271" s="14">
        <f t="shared" si="161"/>
        <v>0</v>
      </c>
      <c r="I271" s="4"/>
      <c r="J271" s="11"/>
      <c r="K271" s="69"/>
      <c r="L271" s="17">
        <f t="shared" si="150"/>
        <v>1</v>
      </c>
      <c r="M271" s="4">
        <v>1</v>
      </c>
      <c r="N271" s="61"/>
      <c r="O271" s="69"/>
      <c r="P271" s="14">
        <f t="shared" si="177"/>
        <v>0</v>
      </c>
      <c r="Q271" s="4"/>
      <c r="R271" s="11"/>
      <c r="S271" s="92"/>
    </row>
    <row r="272" spans="1:19" x14ac:dyDescent="0.4">
      <c r="A272" s="26"/>
      <c r="B272" s="24" t="s">
        <v>313</v>
      </c>
      <c r="C272" s="47">
        <f t="shared" si="188"/>
        <v>9</v>
      </c>
      <c r="D272" s="36">
        <f t="shared" si="176"/>
        <v>0</v>
      </c>
      <c r="E272" s="3"/>
      <c r="F272" s="12"/>
      <c r="G272" s="70"/>
      <c r="H272" s="14">
        <f t="shared" si="161"/>
        <v>1</v>
      </c>
      <c r="I272" s="3"/>
      <c r="J272" s="12">
        <v>1</v>
      </c>
      <c r="K272" s="70"/>
      <c r="L272" s="17">
        <f t="shared" si="150"/>
        <v>8</v>
      </c>
      <c r="M272" s="3">
        <v>4</v>
      </c>
      <c r="N272" s="62">
        <v>4</v>
      </c>
      <c r="O272" s="70"/>
      <c r="P272" s="14">
        <f t="shared" si="177"/>
        <v>0</v>
      </c>
      <c r="Q272" s="3"/>
      <c r="R272" s="12"/>
      <c r="S272" s="93"/>
    </row>
    <row r="273" spans="1:19" x14ac:dyDescent="0.4">
      <c r="A273" s="26"/>
      <c r="B273" s="24" t="s">
        <v>196</v>
      </c>
      <c r="C273" s="47">
        <f t="shared" si="188"/>
        <v>3</v>
      </c>
      <c r="D273" s="36">
        <f t="shared" si="176"/>
        <v>0</v>
      </c>
      <c r="E273" s="3"/>
      <c r="F273" s="12"/>
      <c r="G273" s="70"/>
      <c r="H273" s="14">
        <f t="shared" si="161"/>
        <v>1</v>
      </c>
      <c r="I273" s="3">
        <v>1</v>
      </c>
      <c r="J273" s="12"/>
      <c r="K273" s="70"/>
      <c r="L273" s="17">
        <f t="shared" si="150"/>
        <v>2</v>
      </c>
      <c r="M273" s="3">
        <v>1</v>
      </c>
      <c r="N273" s="62">
        <v>1</v>
      </c>
      <c r="O273" s="70"/>
      <c r="P273" s="14">
        <f t="shared" si="177"/>
        <v>0</v>
      </c>
      <c r="Q273" s="3"/>
      <c r="R273" s="12"/>
      <c r="S273" s="93"/>
    </row>
    <row r="274" spans="1:19" x14ac:dyDescent="0.4">
      <c r="A274" s="26"/>
      <c r="B274" s="24" t="s">
        <v>437</v>
      </c>
      <c r="C274" s="47">
        <f t="shared" si="188"/>
        <v>1</v>
      </c>
      <c r="D274" s="36">
        <f t="shared" si="176"/>
        <v>0</v>
      </c>
      <c r="E274" s="3"/>
      <c r="F274" s="12"/>
      <c r="G274" s="70"/>
      <c r="H274" s="14">
        <f t="shared" si="161"/>
        <v>1</v>
      </c>
      <c r="I274" s="3"/>
      <c r="J274" s="12">
        <v>1</v>
      </c>
      <c r="K274" s="70"/>
      <c r="L274" s="17">
        <f t="shared" si="150"/>
        <v>0</v>
      </c>
      <c r="M274" s="3"/>
      <c r="N274" s="62"/>
      <c r="O274" s="70"/>
      <c r="P274" s="14">
        <f t="shared" si="177"/>
        <v>0</v>
      </c>
      <c r="Q274" s="3"/>
      <c r="R274" s="12"/>
      <c r="S274" s="93"/>
    </row>
    <row r="275" spans="1:19" x14ac:dyDescent="0.4">
      <c r="A275" s="26"/>
      <c r="B275" s="24" t="s">
        <v>438</v>
      </c>
      <c r="C275" s="47">
        <f t="shared" ref="C275" si="203">D275+H275+L275+P275</f>
        <v>1</v>
      </c>
      <c r="D275" s="36">
        <f t="shared" ref="D275" si="204">E275+F275+G275</f>
        <v>1</v>
      </c>
      <c r="E275" s="3"/>
      <c r="F275" s="12">
        <v>1</v>
      </c>
      <c r="G275" s="70"/>
      <c r="H275" s="14">
        <f t="shared" ref="H275" si="205">I275+J275+K275</f>
        <v>0</v>
      </c>
      <c r="I275" s="3"/>
      <c r="J275" s="12"/>
      <c r="K275" s="70"/>
      <c r="L275" s="17">
        <f t="shared" ref="L275" si="206">M275+N275+O275</f>
        <v>0</v>
      </c>
      <c r="M275" s="3"/>
      <c r="N275" s="62"/>
      <c r="O275" s="70"/>
      <c r="P275" s="14">
        <f t="shared" ref="P275" si="207">Q275+R275+S275</f>
        <v>0</v>
      </c>
      <c r="Q275" s="3"/>
      <c r="R275" s="12"/>
      <c r="S275" s="93"/>
    </row>
    <row r="276" spans="1:19" x14ac:dyDescent="0.4">
      <c r="A276" s="26"/>
      <c r="B276" s="24" t="s">
        <v>99</v>
      </c>
      <c r="C276" s="47">
        <f t="shared" si="188"/>
        <v>2</v>
      </c>
      <c r="D276" s="36">
        <f t="shared" si="176"/>
        <v>0</v>
      </c>
      <c r="E276" s="3"/>
      <c r="F276" s="12"/>
      <c r="G276" s="70"/>
      <c r="H276" s="14">
        <f t="shared" si="161"/>
        <v>0</v>
      </c>
      <c r="I276" s="3"/>
      <c r="J276" s="12"/>
      <c r="K276" s="70"/>
      <c r="L276" s="17">
        <f t="shared" si="150"/>
        <v>2</v>
      </c>
      <c r="M276" s="3">
        <v>1</v>
      </c>
      <c r="N276" s="62">
        <v>1</v>
      </c>
      <c r="O276" s="70"/>
      <c r="P276" s="14">
        <f t="shared" si="177"/>
        <v>0</v>
      </c>
      <c r="Q276" s="3"/>
      <c r="R276" s="12"/>
      <c r="S276" s="93"/>
    </row>
    <row r="277" spans="1:19" ht="19.5" thickBot="1" x14ac:dyDescent="0.45">
      <c r="A277" s="26"/>
      <c r="B277" s="25" t="s">
        <v>100</v>
      </c>
      <c r="C277" s="49">
        <f t="shared" si="188"/>
        <v>3</v>
      </c>
      <c r="D277" s="38">
        <f t="shared" si="176"/>
        <v>0</v>
      </c>
      <c r="E277" s="20"/>
      <c r="F277" s="21"/>
      <c r="G277" s="71"/>
      <c r="H277" s="19">
        <f t="shared" si="161"/>
        <v>0</v>
      </c>
      <c r="I277" s="20"/>
      <c r="J277" s="21"/>
      <c r="K277" s="71"/>
      <c r="L277" s="22">
        <f t="shared" si="150"/>
        <v>3</v>
      </c>
      <c r="M277" s="20">
        <v>1</v>
      </c>
      <c r="N277" s="63">
        <v>2</v>
      </c>
      <c r="O277" s="71"/>
      <c r="P277" s="19">
        <f t="shared" si="177"/>
        <v>0</v>
      </c>
      <c r="Q277" s="20"/>
      <c r="R277" s="21"/>
      <c r="S277" s="89"/>
    </row>
    <row r="278" spans="1:19" ht="20.25" thickTop="1" thickBot="1" x14ac:dyDescent="0.45">
      <c r="A278" s="130" t="s">
        <v>101</v>
      </c>
      <c r="B278" s="131"/>
      <c r="C278" s="46">
        <f t="shared" si="188"/>
        <v>10</v>
      </c>
      <c r="D278" s="35">
        <f t="shared" si="176"/>
        <v>4</v>
      </c>
      <c r="E278" s="7">
        <f>SUM(E279:E282)</f>
        <v>4</v>
      </c>
      <c r="F278" s="10">
        <f>SUM(F279:F282)</f>
        <v>0</v>
      </c>
      <c r="G278" s="68">
        <f t="shared" ref="G278" si="208">SUM(G279:G282)</f>
        <v>0</v>
      </c>
      <c r="H278" s="13">
        <f t="shared" si="161"/>
        <v>3</v>
      </c>
      <c r="I278" s="7">
        <f t="shared" ref="I278:K278" si="209">SUM(I279:I282)</f>
        <v>2</v>
      </c>
      <c r="J278" s="10">
        <f t="shared" si="209"/>
        <v>1</v>
      </c>
      <c r="K278" s="68">
        <f t="shared" si="209"/>
        <v>0</v>
      </c>
      <c r="L278" s="16">
        <f t="shared" si="150"/>
        <v>3</v>
      </c>
      <c r="M278" s="7">
        <f t="shared" ref="M278:O278" si="210">SUM(M279:M282)</f>
        <v>3</v>
      </c>
      <c r="N278" s="60">
        <f t="shared" si="210"/>
        <v>0</v>
      </c>
      <c r="O278" s="68">
        <f t="shared" si="210"/>
        <v>0</v>
      </c>
      <c r="P278" s="13">
        <f t="shared" si="177"/>
        <v>0</v>
      </c>
      <c r="Q278" s="7">
        <f>SUM(S278:T278)</f>
        <v>0</v>
      </c>
      <c r="R278" s="87">
        <f>SUM(S278:T278)</f>
        <v>0</v>
      </c>
      <c r="S278" s="91">
        <f>SUM(T278:U278)</f>
        <v>0</v>
      </c>
    </row>
    <row r="279" spans="1:19" ht="19.5" thickTop="1" x14ac:dyDescent="0.4">
      <c r="A279" s="26"/>
      <c r="B279" s="23" t="s">
        <v>238</v>
      </c>
      <c r="C279" s="47">
        <f t="shared" si="188"/>
        <v>1</v>
      </c>
      <c r="D279" s="36">
        <f t="shared" si="176"/>
        <v>0</v>
      </c>
      <c r="E279" s="4"/>
      <c r="F279" s="11"/>
      <c r="G279" s="69"/>
      <c r="H279" s="14">
        <f t="shared" si="161"/>
        <v>1</v>
      </c>
      <c r="I279" s="4"/>
      <c r="J279" s="11">
        <v>1</v>
      </c>
      <c r="K279" s="69"/>
      <c r="L279" s="17">
        <f t="shared" si="150"/>
        <v>0</v>
      </c>
      <c r="M279" s="4"/>
      <c r="N279" s="61"/>
      <c r="O279" s="69"/>
      <c r="P279" s="14">
        <f t="shared" si="177"/>
        <v>0</v>
      </c>
      <c r="Q279" s="4"/>
      <c r="R279" s="11"/>
      <c r="S279" s="92"/>
    </row>
    <row r="280" spans="1:19" x14ac:dyDescent="0.4">
      <c r="A280" s="26"/>
      <c r="B280" s="24" t="s">
        <v>239</v>
      </c>
      <c r="C280" s="48">
        <f t="shared" si="188"/>
        <v>1</v>
      </c>
      <c r="D280" s="37">
        <f t="shared" si="176"/>
        <v>0</v>
      </c>
      <c r="E280" s="3"/>
      <c r="F280" s="12"/>
      <c r="G280" s="70"/>
      <c r="H280" s="15">
        <f t="shared" si="161"/>
        <v>1</v>
      </c>
      <c r="I280" s="3">
        <v>1</v>
      </c>
      <c r="J280" s="12"/>
      <c r="K280" s="70"/>
      <c r="L280" s="18">
        <f t="shared" si="150"/>
        <v>0</v>
      </c>
      <c r="M280" s="3"/>
      <c r="N280" s="62"/>
      <c r="O280" s="70"/>
      <c r="P280" s="15">
        <f t="shared" si="177"/>
        <v>0</v>
      </c>
      <c r="Q280" s="3"/>
      <c r="R280" s="12"/>
      <c r="S280" s="93"/>
    </row>
    <row r="281" spans="1:19" x14ac:dyDescent="0.4">
      <c r="A281" s="26"/>
      <c r="B281" s="24" t="s">
        <v>237</v>
      </c>
      <c r="C281" s="48">
        <f t="shared" si="188"/>
        <v>7</v>
      </c>
      <c r="D281" s="37">
        <f t="shared" si="176"/>
        <v>3</v>
      </c>
      <c r="E281" s="3">
        <v>3</v>
      </c>
      <c r="F281" s="12"/>
      <c r="G281" s="70"/>
      <c r="H281" s="15">
        <f t="shared" si="161"/>
        <v>1</v>
      </c>
      <c r="I281" s="3">
        <v>1</v>
      </c>
      <c r="J281" s="12"/>
      <c r="K281" s="70"/>
      <c r="L281" s="18">
        <f t="shared" si="150"/>
        <v>3</v>
      </c>
      <c r="M281" s="3">
        <v>3</v>
      </c>
      <c r="N281" s="62"/>
      <c r="O281" s="70"/>
      <c r="P281" s="15">
        <f t="shared" si="177"/>
        <v>0</v>
      </c>
      <c r="Q281" s="3"/>
      <c r="R281" s="12"/>
      <c r="S281" s="93"/>
    </row>
    <row r="282" spans="1:19" ht="19.5" thickBot="1" x14ac:dyDescent="0.45">
      <c r="A282" s="26"/>
      <c r="B282" s="25" t="s">
        <v>101</v>
      </c>
      <c r="C282" s="49">
        <f t="shared" si="188"/>
        <v>1</v>
      </c>
      <c r="D282" s="38">
        <f t="shared" si="176"/>
        <v>1</v>
      </c>
      <c r="E282" s="20">
        <v>1</v>
      </c>
      <c r="F282" s="21"/>
      <c r="G282" s="71"/>
      <c r="H282" s="19">
        <f t="shared" si="161"/>
        <v>0</v>
      </c>
      <c r="I282" s="20"/>
      <c r="J282" s="21"/>
      <c r="K282" s="71"/>
      <c r="L282" s="22">
        <f t="shared" si="150"/>
        <v>0</v>
      </c>
      <c r="M282" s="20"/>
      <c r="N282" s="63"/>
      <c r="O282" s="71"/>
      <c r="P282" s="19">
        <f t="shared" si="177"/>
        <v>0</v>
      </c>
      <c r="Q282" s="20"/>
      <c r="R282" s="21"/>
      <c r="S282" s="89"/>
    </row>
    <row r="283" spans="1:19" ht="20.25" thickTop="1" thickBot="1" x14ac:dyDescent="0.45">
      <c r="A283" s="130" t="s">
        <v>215</v>
      </c>
      <c r="B283" s="131"/>
      <c r="C283" s="46">
        <f>D283+H283+L283+P283</f>
        <v>6</v>
      </c>
      <c r="D283" s="35">
        <f t="shared" si="176"/>
        <v>0</v>
      </c>
      <c r="E283" s="7">
        <f t="shared" ref="E283:G283" si="211">SUM(E284:E289)</f>
        <v>0</v>
      </c>
      <c r="F283" s="10">
        <f t="shared" si="211"/>
        <v>0</v>
      </c>
      <c r="G283" s="68">
        <f t="shared" si="211"/>
        <v>0</v>
      </c>
      <c r="H283" s="13">
        <f t="shared" ref="H283:H289" si="212">I283+J283+K283</f>
        <v>4</v>
      </c>
      <c r="I283" s="7">
        <f t="shared" ref="I283:K283" si="213">SUM(I284:I289)</f>
        <v>3</v>
      </c>
      <c r="J283" s="10">
        <f t="shared" si="213"/>
        <v>1</v>
      </c>
      <c r="K283" s="68">
        <f t="shared" si="213"/>
        <v>0</v>
      </c>
      <c r="L283" s="16">
        <f t="shared" si="150"/>
        <v>2</v>
      </c>
      <c r="M283" s="7">
        <f t="shared" ref="M283" si="214">SUM(M284:M289)</f>
        <v>0</v>
      </c>
      <c r="N283" s="60">
        <f>SUM(N284:N289)</f>
        <v>2</v>
      </c>
      <c r="O283" s="68">
        <f t="shared" ref="O283" si="215">SUM(O284:O289)</f>
        <v>0</v>
      </c>
      <c r="P283" s="13">
        <f t="shared" si="177"/>
        <v>0</v>
      </c>
      <c r="Q283" s="7">
        <f t="shared" ref="Q283:S283" si="216">SUM(Q284:Q289)</f>
        <v>0</v>
      </c>
      <c r="R283" s="10">
        <f t="shared" si="216"/>
        <v>0</v>
      </c>
      <c r="S283" s="91">
        <f t="shared" si="216"/>
        <v>0</v>
      </c>
    </row>
    <row r="284" spans="1:19" ht="19.5" thickTop="1" x14ac:dyDescent="0.4">
      <c r="A284" s="26"/>
      <c r="B284" s="2" t="s">
        <v>216</v>
      </c>
      <c r="C284" s="45">
        <f>D284+H284+L284+P284</f>
        <v>1</v>
      </c>
      <c r="D284" s="39">
        <f t="shared" si="176"/>
        <v>0</v>
      </c>
      <c r="E284" s="29"/>
      <c r="F284" s="51"/>
      <c r="G284" s="72"/>
      <c r="H284" s="31">
        <f t="shared" si="212"/>
        <v>1</v>
      </c>
      <c r="I284" s="29">
        <v>1</v>
      </c>
      <c r="J284" s="51"/>
      <c r="K284" s="72"/>
      <c r="L284" s="53">
        <f t="shared" si="150"/>
        <v>0</v>
      </c>
      <c r="M284" s="29"/>
      <c r="N284" s="64"/>
      <c r="O284" s="72"/>
      <c r="P284" s="31">
        <f t="shared" si="177"/>
        <v>0</v>
      </c>
      <c r="Q284" s="29"/>
      <c r="R284" s="51"/>
      <c r="S284" s="94"/>
    </row>
    <row r="285" spans="1:19" x14ac:dyDescent="0.4">
      <c r="A285" s="26"/>
      <c r="B285" s="57" t="s">
        <v>424</v>
      </c>
      <c r="C285" s="48">
        <f t="shared" ref="C285" si="217">D285+H285+L285+P285</f>
        <v>1</v>
      </c>
      <c r="D285" s="37">
        <f t="shared" ref="D285" si="218">E285+F285+G285</f>
        <v>0</v>
      </c>
      <c r="E285" s="3"/>
      <c r="F285" s="12"/>
      <c r="G285" s="70"/>
      <c r="H285" s="15">
        <f t="shared" si="212"/>
        <v>0</v>
      </c>
      <c r="I285" s="3"/>
      <c r="J285" s="12"/>
      <c r="K285" s="70"/>
      <c r="L285" s="18">
        <f t="shared" ref="L285" si="219">M285+N285+O285</f>
        <v>1</v>
      </c>
      <c r="M285" s="3"/>
      <c r="N285" s="62">
        <v>1</v>
      </c>
      <c r="O285" s="70"/>
      <c r="P285" s="15">
        <f t="shared" ref="P285" si="220">Q285+R285+S285</f>
        <v>0</v>
      </c>
      <c r="Q285" s="3"/>
      <c r="R285" s="12"/>
      <c r="S285" s="93"/>
    </row>
    <row r="286" spans="1:19" x14ac:dyDescent="0.4">
      <c r="A286" s="26"/>
      <c r="B286" s="57" t="s">
        <v>315</v>
      </c>
      <c r="C286" s="48">
        <f t="shared" ref="C286:C287" si="221">D286+H286+L286+P286</f>
        <v>1</v>
      </c>
      <c r="D286" s="37">
        <f t="shared" si="176"/>
        <v>0</v>
      </c>
      <c r="E286" s="3"/>
      <c r="F286" s="12"/>
      <c r="G286" s="70"/>
      <c r="H286" s="15">
        <f t="shared" ref="H286:H287" si="222">I286+J286+K286</f>
        <v>0</v>
      </c>
      <c r="I286" s="3"/>
      <c r="J286" s="12"/>
      <c r="K286" s="70"/>
      <c r="L286" s="18">
        <f t="shared" si="150"/>
        <v>1</v>
      </c>
      <c r="M286" s="3"/>
      <c r="N286" s="62">
        <v>1</v>
      </c>
      <c r="O286" s="70"/>
      <c r="P286" s="15">
        <f t="shared" si="177"/>
        <v>0</v>
      </c>
      <c r="Q286" s="3"/>
      <c r="R286" s="12"/>
      <c r="S286" s="93"/>
    </row>
    <row r="287" spans="1:19" x14ac:dyDescent="0.4">
      <c r="A287" s="26"/>
      <c r="B287" s="57" t="s">
        <v>328</v>
      </c>
      <c r="C287" s="48">
        <f t="shared" si="221"/>
        <v>1</v>
      </c>
      <c r="D287" s="37">
        <f t="shared" si="176"/>
        <v>0</v>
      </c>
      <c r="E287" s="3"/>
      <c r="F287" s="12"/>
      <c r="G287" s="70"/>
      <c r="H287" s="15">
        <f t="shared" si="222"/>
        <v>1</v>
      </c>
      <c r="I287" s="3">
        <v>1</v>
      </c>
      <c r="J287" s="12"/>
      <c r="K287" s="70"/>
      <c r="L287" s="18">
        <f t="shared" si="150"/>
        <v>0</v>
      </c>
      <c r="M287" s="3"/>
      <c r="N287" s="62"/>
      <c r="O287" s="70"/>
      <c r="P287" s="15">
        <f t="shared" si="177"/>
        <v>0</v>
      </c>
      <c r="Q287" s="3"/>
      <c r="R287" s="12"/>
      <c r="S287" s="93"/>
    </row>
    <row r="288" spans="1:19" x14ac:dyDescent="0.4">
      <c r="A288" s="26"/>
      <c r="B288" s="57" t="s">
        <v>285</v>
      </c>
      <c r="C288" s="48">
        <f t="shared" ref="C288" si="223">D288+H288+L288+P288</f>
        <v>1</v>
      </c>
      <c r="D288" s="37">
        <f t="shared" ref="D288" si="224">E288+F288+G288</f>
        <v>0</v>
      </c>
      <c r="E288" s="3"/>
      <c r="F288" s="12"/>
      <c r="G288" s="70"/>
      <c r="H288" s="15">
        <f t="shared" si="212"/>
        <v>1</v>
      </c>
      <c r="I288" s="3">
        <v>1</v>
      </c>
      <c r="J288" s="12"/>
      <c r="K288" s="70"/>
      <c r="L288" s="18">
        <f t="shared" ref="L288" si="225">M288+N288+O288</f>
        <v>0</v>
      </c>
      <c r="M288" s="3"/>
      <c r="N288" s="62"/>
      <c r="O288" s="70"/>
      <c r="P288" s="15">
        <f t="shared" ref="P288" si="226">Q288+R288+S288</f>
        <v>0</v>
      </c>
      <c r="Q288" s="3"/>
      <c r="R288" s="12"/>
      <c r="S288" s="93"/>
    </row>
    <row r="289" spans="1:19" ht="19.5" thickBot="1" x14ac:dyDescent="0.45">
      <c r="A289" s="26"/>
      <c r="B289" t="s">
        <v>425</v>
      </c>
      <c r="C289" s="98">
        <f>D289+H289+L289+P289</f>
        <v>1</v>
      </c>
      <c r="D289" s="99">
        <f t="shared" si="176"/>
        <v>0</v>
      </c>
      <c r="E289" s="6"/>
      <c r="F289" s="9"/>
      <c r="G289" s="67"/>
      <c r="H289" s="100">
        <f t="shared" si="212"/>
        <v>1</v>
      </c>
      <c r="I289" s="6"/>
      <c r="J289" s="9">
        <v>1</v>
      </c>
      <c r="K289" s="67"/>
      <c r="L289" s="101">
        <f t="shared" si="150"/>
        <v>0</v>
      </c>
      <c r="M289" s="6"/>
      <c r="N289" s="59"/>
      <c r="O289" s="67"/>
      <c r="P289" s="100">
        <f t="shared" si="177"/>
        <v>0</v>
      </c>
      <c r="Q289" s="6"/>
      <c r="R289" s="9"/>
      <c r="S289" s="102"/>
    </row>
    <row r="290" spans="1:19" ht="20.25" thickTop="1" thickBot="1" x14ac:dyDescent="0.45">
      <c r="A290" s="130" t="s">
        <v>102</v>
      </c>
      <c r="B290" s="131"/>
      <c r="C290" s="46">
        <f t="shared" si="188"/>
        <v>44</v>
      </c>
      <c r="D290" s="35">
        <f t="shared" si="176"/>
        <v>0</v>
      </c>
      <c r="E290" s="7">
        <f>SUM(E291:E301)</f>
        <v>0</v>
      </c>
      <c r="F290" s="10">
        <f>SUM(F291:F301)</f>
        <v>0</v>
      </c>
      <c r="G290" s="68">
        <f t="shared" ref="G290" si="227">SUM(G291:G301)</f>
        <v>0</v>
      </c>
      <c r="H290" s="13">
        <f t="shared" ref="H290:H335" si="228">I290+J290+K290</f>
        <v>1</v>
      </c>
      <c r="I290" s="7">
        <f t="shared" ref="I290:K290" si="229">SUM(I291:I301)</f>
        <v>1</v>
      </c>
      <c r="J290" s="10">
        <f t="shared" si="229"/>
        <v>0</v>
      </c>
      <c r="K290" s="68">
        <f t="shared" si="229"/>
        <v>0</v>
      </c>
      <c r="L290" s="16">
        <f t="shared" si="150"/>
        <v>43</v>
      </c>
      <c r="M290" s="7">
        <f t="shared" ref="M290:O290" si="230">SUM(M291:M301)</f>
        <v>18</v>
      </c>
      <c r="N290" s="60">
        <f t="shared" si="230"/>
        <v>25</v>
      </c>
      <c r="O290" s="68">
        <f t="shared" si="230"/>
        <v>0</v>
      </c>
      <c r="P290" s="13">
        <f t="shared" si="177"/>
        <v>0</v>
      </c>
      <c r="Q290" s="7">
        <f t="shared" ref="Q290:S290" si="231">SUM(Q291:Q301)</f>
        <v>0</v>
      </c>
      <c r="R290" s="10">
        <f t="shared" si="231"/>
        <v>0</v>
      </c>
      <c r="S290" s="91">
        <f t="shared" si="231"/>
        <v>0</v>
      </c>
    </row>
    <row r="291" spans="1:19" ht="19.5" thickTop="1" x14ac:dyDescent="0.4">
      <c r="A291" s="26"/>
      <c r="B291" s="23" t="s">
        <v>103</v>
      </c>
      <c r="C291" s="47">
        <f t="shared" si="188"/>
        <v>1</v>
      </c>
      <c r="D291" s="36">
        <f t="shared" si="176"/>
        <v>0</v>
      </c>
      <c r="E291" s="4"/>
      <c r="F291" s="11"/>
      <c r="G291" s="69"/>
      <c r="H291" s="14">
        <f t="shared" si="228"/>
        <v>0</v>
      </c>
      <c r="I291" s="4"/>
      <c r="J291" s="11"/>
      <c r="K291" s="69"/>
      <c r="L291" s="17">
        <f t="shared" si="150"/>
        <v>1</v>
      </c>
      <c r="M291" s="4">
        <v>1</v>
      </c>
      <c r="N291" s="61"/>
      <c r="O291" s="69"/>
      <c r="P291" s="14">
        <f t="shared" si="177"/>
        <v>0</v>
      </c>
      <c r="Q291" s="4"/>
      <c r="R291" s="11"/>
      <c r="S291" s="92"/>
    </row>
    <row r="292" spans="1:19" x14ac:dyDescent="0.4">
      <c r="A292" s="26"/>
      <c r="B292" s="24" t="s">
        <v>104</v>
      </c>
      <c r="C292" s="48">
        <f t="shared" si="188"/>
        <v>30</v>
      </c>
      <c r="D292" s="37">
        <f t="shared" si="176"/>
        <v>0</v>
      </c>
      <c r="E292" s="3"/>
      <c r="F292" s="12"/>
      <c r="G292" s="70"/>
      <c r="H292" s="15">
        <f t="shared" si="228"/>
        <v>0</v>
      </c>
      <c r="I292" s="3"/>
      <c r="J292" s="12"/>
      <c r="K292" s="70"/>
      <c r="L292" s="18">
        <f t="shared" si="150"/>
        <v>30</v>
      </c>
      <c r="M292" s="3">
        <v>10</v>
      </c>
      <c r="N292" s="62">
        <v>20</v>
      </c>
      <c r="O292" s="70"/>
      <c r="P292" s="15">
        <f t="shared" si="177"/>
        <v>0</v>
      </c>
      <c r="Q292" s="3"/>
      <c r="R292" s="12"/>
      <c r="S292" s="93"/>
    </row>
    <row r="293" spans="1:19" x14ac:dyDescent="0.4">
      <c r="A293" s="26"/>
      <c r="B293" s="24" t="s">
        <v>197</v>
      </c>
      <c r="C293" s="48">
        <f t="shared" si="188"/>
        <v>1</v>
      </c>
      <c r="D293" s="37">
        <f t="shared" si="176"/>
        <v>0</v>
      </c>
      <c r="E293" s="3"/>
      <c r="F293" s="12"/>
      <c r="G293" s="70"/>
      <c r="H293" s="15">
        <f t="shared" si="228"/>
        <v>0</v>
      </c>
      <c r="I293" s="3"/>
      <c r="J293" s="12"/>
      <c r="K293" s="70"/>
      <c r="L293" s="18">
        <f t="shared" si="150"/>
        <v>1</v>
      </c>
      <c r="M293" s="3">
        <v>1</v>
      </c>
      <c r="N293" s="62"/>
      <c r="O293" s="70"/>
      <c r="P293" s="15">
        <f t="shared" si="177"/>
        <v>0</v>
      </c>
      <c r="Q293" s="3"/>
      <c r="R293" s="12"/>
      <c r="S293" s="93"/>
    </row>
    <row r="294" spans="1:19" x14ac:dyDescent="0.4">
      <c r="A294" s="26"/>
      <c r="B294" s="24" t="s">
        <v>105</v>
      </c>
      <c r="C294" s="48">
        <f t="shared" si="188"/>
        <v>1</v>
      </c>
      <c r="D294" s="37">
        <f t="shared" si="176"/>
        <v>0</v>
      </c>
      <c r="E294" s="3"/>
      <c r="F294" s="12"/>
      <c r="G294" s="70"/>
      <c r="H294" s="15">
        <f t="shared" si="228"/>
        <v>0</v>
      </c>
      <c r="I294" s="3"/>
      <c r="J294" s="12"/>
      <c r="K294" s="70"/>
      <c r="L294" s="18">
        <f t="shared" si="150"/>
        <v>1</v>
      </c>
      <c r="M294" s="3">
        <v>1</v>
      </c>
      <c r="N294" s="62"/>
      <c r="O294" s="70"/>
      <c r="P294" s="15">
        <f t="shared" si="177"/>
        <v>0</v>
      </c>
      <c r="Q294" s="3"/>
      <c r="R294" s="12"/>
      <c r="S294" s="93"/>
    </row>
    <row r="295" spans="1:19" x14ac:dyDescent="0.4">
      <c r="A295" s="26"/>
      <c r="B295" s="24" t="s">
        <v>198</v>
      </c>
      <c r="C295" s="48">
        <f t="shared" ref="C295" si="232">D295+H295+L295+P295</f>
        <v>1</v>
      </c>
      <c r="D295" s="37">
        <f t="shared" ref="D295" si="233">E295+F295+G295</f>
        <v>0</v>
      </c>
      <c r="E295" s="3"/>
      <c r="F295" s="12"/>
      <c r="G295" s="70"/>
      <c r="H295" s="15">
        <f t="shared" ref="H295" si="234">I295+J295+K295</f>
        <v>0</v>
      </c>
      <c r="I295" s="3"/>
      <c r="J295" s="12"/>
      <c r="K295" s="70"/>
      <c r="L295" s="18">
        <f t="shared" ref="L295" si="235">M295+N295+O295</f>
        <v>1</v>
      </c>
      <c r="M295" s="3">
        <v>1</v>
      </c>
      <c r="N295" s="62"/>
      <c r="O295" s="70"/>
      <c r="P295" s="15">
        <f t="shared" ref="P295" si="236">Q295+R295+S295</f>
        <v>0</v>
      </c>
      <c r="Q295" s="3"/>
      <c r="R295" s="12"/>
      <c r="S295" s="93"/>
    </row>
    <row r="296" spans="1:19" x14ac:dyDescent="0.4">
      <c r="A296" s="26"/>
      <c r="B296" s="24" t="s">
        <v>362</v>
      </c>
      <c r="C296" s="48">
        <f t="shared" si="188"/>
        <v>1</v>
      </c>
      <c r="D296" s="37">
        <f t="shared" si="176"/>
        <v>0</v>
      </c>
      <c r="E296" s="3"/>
      <c r="F296" s="12"/>
      <c r="G296" s="70"/>
      <c r="H296" s="15">
        <f t="shared" si="228"/>
        <v>0</v>
      </c>
      <c r="I296" s="3"/>
      <c r="J296" s="12"/>
      <c r="K296" s="70"/>
      <c r="L296" s="18">
        <f t="shared" si="150"/>
        <v>1</v>
      </c>
      <c r="M296" s="3"/>
      <c r="N296" s="62">
        <v>1</v>
      </c>
      <c r="O296" s="70"/>
      <c r="P296" s="15">
        <f t="shared" si="177"/>
        <v>0</v>
      </c>
      <c r="Q296" s="3"/>
      <c r="R296" s="12"/>
      <c r="S296" s="93"/>
    </row>
    <row r="297" spans="1:19" x14ac:dyDescent="0.4">
      <c r="A297" s="26"/>
      <c r="B297" s="24" t="s">
        <v>106</v>
      </c>
      <c r="C297" s="48">
        <f t="shared" si="188"/>
        <v>5</v>
      </c>
      <c r="D297" s="37">
        <f t="shared" si="176"/>
        <v>0</v>
      </c>
      <c r="E297" s="3"/>
      <c r="F297" s="12"/>
      <c r="G297" s="70"/>
      <c r="H297" s="15">
        <f t="shared" si="228"/>
        <v>0</v>
      </c>
      <c r="I297" s="3"/>
      <c r="J297" s="12"/>
      <c r="K297" s="70"/>
      <c r="L297" s="18">
        <f t="shared" si="150"/>
        <v>5</v>
      </c>
      <c r="M297" s="3">
        <v>4</v>
      </c>
      <c r="N297" s="62">
        <v>1</v>
      </c>
      <c r="O297" s="70"/>
      <c r="P297" s="15">
        <f t="shared" si="177"/>
        <v>0</v>
      </c>
      <c r="Q297" s="3"/>
      <c r="R297" s="12"/>
      <c r="S297" s="93"/>
    </row>
    <row r="298" spans="1:19" x14ac:dyDescent="0.4">
      <c r="A298" s="26"/>
      <c r="B298" s="24" t="s">
        <v>363</v>
      </c>
      <c r="C298" s="48">
        <f t="shared" ref="C298" si="237">D298+H298+L298+P298</f>
        <v>1</v>
      </c>
      <c r="D298" s="37">
        <f t="shared" ref="D298" si="238">E298+F298+G298</f>
        <v>0</v>
      </c>
      <c r="E298" s="3"/>
      <c r="F298" s="12"/>
      <c r="G298" s="70"/>
      <c r="H298" s="15">
        <f t="shared" ref="H298" si="239">I298+J298+K298</f>
        <v>0</v>
      </c>
      <c r="I298" s="3"/>
      <c r="J298" s="12"/>
      <c r="K298" s="70"/>
      <c r="L298" s="18">
        <f t="shared" ref="L298" si="240">M298+N298+O298</f>
        <v>1</v>
      </c>
      <c r="M298" s="3"/>
      <c r="N298" s="62">
        <v>1</v>
      </c>
      <c r="O298" s="70"/>
      <c r="P298" s="15">
        <f t="shared" ref="P298" si="241">Q298+R298+S298</f>
        <v>0</v>
      </c>
      <c r="Q298" s="3"/>
      <c r="R298" s="12"/>
      <c r="S298" s="93"/>
    </row>
    <row r="299" spans="1:19" x14ac:dyDescent="0.4">
      <c r="A299" s="26"/>
      <c r="B299" s="24" t="s">
        <v>253</v>
      </c>
      <c r="C299" s="48">
        <f t="shared" si="188"/>
        <v>1</v>
      </c>
      <c r="D299" s="37">
        <f t="shared" si="176"/>
        <v>0</v>
      </c>
      <c r="E299" s="3"/>
      <c r="F299" s="12"/>
      <c r="G299" s="70"/>
      <c r="H299" s="15">
        <f t="shared" si="228"/>
        <v>0</v>
      </c>
      <c r="I299" s="3"/>
      <c r="J299" s="12"/>
      <c r="K299" s="70"/>
      <c r="L299" s="18">
        <f t="shared" si="150"/>
        <v>1</v>
      </c>
      <c r="M299" s="3"/>
      <c r="N299" s="62">
        <v>1</v>
      </c>
      <c r="O299" s="70"/>
      <c r="P299" s="15">
        <f t="shared" si="177"/>
        <v>0</v>
      </c>
      <c r="Q299" s="3"/>
      <c r="R299" s="12"/>
      <c r="S299" s="93"/>
    </row>
    <row r="300" spans="1:19" x14ac:dyDescent="0.4">
      <c r="A300" s="26"/>
      <c r="B300" s="24" t="s">
        <v>348</v>
      </c>
      <c r="C300" s="48">
        <f t="shared" si="188"/>
        <v>1</v>
      </c>
      <c r="D300" s="37">
        <f t="shared" si="176"/>
        <v>0</v>
      </c>
      <c r="E300" s="3"/>
      <c r="F300" s="12"/>
      <c r="G300" s="70"/>
      <c r="H300" s="15">
        <f t="shared" si="228"/>
        <v>1</v>
      </c>
      <c r="I300" s="3">
        <v>1</v>
      </c>
      <c r="J300" s="12"/>
      <c r="K300" s="70"/>
      <c r="L300" s="18">
        <f t="shared" si="150"/>
        <v>0</v>
      </c>
      <c r="M300" s="3"/>
      <c r="N300" s="62"/>
      <c r="O300" s="70"/>
      <c r="P300" s="15">
        <f t="shared" si="177"/>
        <v>0</v>
      </c>
      <c r="Q300" s="3"/>
      <c r="R300" s="12"/>
      <c r="S300" s="93"/>
    </row>
    <row r="301" spans="1:19" ht="19.5" thickBot="1" x14ac:dyDescent="0.45">
      <c r="A301" s="26"/>
      <c r="B301" s="25" t="s">
        <v>254</v>
      </c>
      <c r="C301" s="49">
        <f t="shared" si="188"/>
        <v>1</v>
      </c>
      <c r="D301" s="38">
        <f t="shared" si="176"/>
        <v>0</v>
      </c>
      <c r="E301" s="20"/>
      <c r="F301" s="21"/>
      <c r="G301" s="71"/>
      <c r="H301" s="19">
        <f t="shared" si="228"/>
        <v>0</v>
      </c>
      <c r="I301" s="20"/>
      <c r="J301" s="21"/>
      <c r="K301" s="71"/>
      <c r="L301" s="22">
        <f t="shared" si="150"/>
        <v>1</v>
      </c>
      <c r="M301" s="20"/>
      <c r="N301" s="63">
        <v>1</v>
      </c>
      <c r="O301" s="71"/>
      <c r="P301" s="19">
        <f t="shared" si="177"/>
        <v>0</v>
      </c>
      <c r="Q301" s="20"/>
      <c r="R301" s="21"/>
      <c r="S301" s="89"/>
    </row>
    <row r="302" spans="1:19" ht="20.25" thickTop="1" thickBot="1" x14ac:dyDescent="0.45">
      <c r="A302" s="130" t="s">
        <v>439</v>
      </c>
      <c r="B302" s="131"/>
      <c r="C302" s="46">
        <f t="shared" si="188"/>
        <v>1</v>
      </c>
      <c r="D302" s="35">
        <f t="shared" si="176"/>
        <v>0</v>
      </c>
      <c r="E302" s="7">
        <f>E303</f>
        <v>0</v>
      </c>
      <c r="F302" s="10">
        <f>F303</f>
        <v>0</v>
      </c>
      <c r="G302" s="68">
        <f t="shared" ref="G302:G307" si="242">G303</f>
        <v>0</v>
      </c>
      <c r="H302" s="13">
        <f t="shared" si="228"/>
        <v>1</v>
      </c>
      <c r="I302" s="7">
        <f t="shared" ref="I302:O307" si="243">I303</f>
        <v>0</v>
      </c>
      <c r="J302" s="10">
        <f t="shared" si="243"/>
        <v>1</v>
      </c>
      <c r="K302" s="68">
        <f t="shared" si="243"/>
        <v>0</v>
      </c>
      <c r="L302" s="16">
        <f t="shared" si="150"/>
        <v>0</v>
      </c>
      <c r="M302" s="7">
        <f t="shared" si="243"/>
        <v>0</v>
      </c>
      <c r="N302" s="60">
        <f t="shared" si="243"/>
        <v>0</v>
      </c>
      <c r="O302" s="68">
        <f t="shared" si="243"/>
        <v>0</v>
      </c>
      <c r="P302" s="13">
        <f t="shared" si="177"/>
        <v>0</v>
      </c>
      <c r="Q302" s="7">
        <f t="shared" ref="Q302:S307" si="244">Q303</f>
        <v>0</v>
      </c>
      <c r="R302" s="10">
        <f t="shared" si="244"/>
        <v>0</v>
      </c>
      <c r="S302" s="91">
        <f t="shared" si="244"/>
        <v>0</v>
      </c>
    </row>
    <row r="303" spans="1:19" ht="20.25" thickTop="1" thickBot="1" x14ac:dyDescent="0.45">
      <c r="A303" s="26"/>
      <c r="B303" s="2" t="s">
        <v>427</v>
      </c>
      <c r="C303" s="45">
        <f>D303+H303+L303+P303</f>
        <v>1</v>
      </c>
      <c r="D303" s="39">
        <f t="shared" si="176"/>
        <v>0</v>
      </c>
      <c r="E303" s="29"/>
      <c r="F303" s="51"/>
      <c r="G303" s="72"/>
      <c r="H303" s="31">
        <f t="shared" si="228"/>
        <v>1</v>
      </c>
      <c r="I303" s="29"/>
      <c r="J303" s="51">
        <v>1</v>
      </c>
      <c r="K303" s="72"/>
      <c r="L303" s="53">
        <f>M303+N303+O303</f>
        <v>0</v>
      </c>
      <c r="M303" s="29"/>
      <c r="N303" s="64"/>
      <c r="O303" s="72"/>
      <c r="P303" s="31">
        <f t="shared" si="177"/>
        <v>0</v>
      </c>
      <c r="Q303" s="29"/>
      <c r="R303" s="51"/>
      <c r="S303" s="94"/>
    </row>
    <row r="304" spans="1:19" ht="20.25" thickTop="1" thickBot="1" x14ac:dyDescent="0.45">
      <c r="A304" s="130" t="s">
        <v>350</v>
      </c>
      <c r="B304" s="131"/>
      <c r="C304" s="46">
        <f t="shared" ref="C304" si="245">D304+H304+L304+P304</f>
        <v>2</v>
      </c>
      <c r="D304" s="35">
        <f t="shared" ref="D304:D306" si="246">E304+F304+G304</f>
        <v>1</v>
      </c>
      <c r="E304" s="7">
        <f>SUM(E305:E306)</f>
        <v>1</v>
      </c>
      <c r="F304" s="10">
        <f t="shared" ref="F304:G304" si="247">SUM(F305:F306)</f>
        <v>0</v>
      </c>
      <c r="G304" s="68">
        <f t="shared" si="247"/>
        <v>0</v>
      </c>
      <c r="H304" s="13">
        <f t="shared" ref="H304:H306" si="248">I304+J304+K304</f>
        <v>0</v>
      </c>
      <c r="I304" s="7">
        <f t="shared" ref="I304:K304" si="249">SUM(I305:I306)</f>
        <v>0</v>
      </c>
      <c r="J304" s="10">
        <f t="shared" si="249"/>
        <v>0</v>
      </c>
      <c r="K304" s="68">
        <f t="shared" si="249"/>
        <v>0</v>
      </c>
      <c r="L304" s="16">
        <f t="shared" ref="L304" si="250">M304+N304+O304</f>
        <v>1</v>
      </c>
      <c r="M304" s="7">
        <f t="shared" ref="M304:O304" si="251">SUM(M305:M306)</f>
        <v>1</v>
      </c>
      <c r="N304" s="60">
        <f t="shared" si="251"/>
        <v>0</v>
      </c>
      <c r="O304" s="68">
        <f t="shared" si="251"/>
        <v>0</v>
      </c>
      <c r="P304" s="13">
        <f t="shared" ref="P304:P306" si="252">Q304+R304+S304</f>
        <v>0</v>
      </c>
      <c r="Q304" s="7">
        <f>SUM(Q305:Q306)</f>
        <v>0</v>
      </c>
      <c r="R304" s="10">
        <f t="shared" ref="R304:S304" si="253">SUM(R305:R306)</f>
        <v>0</v>
      </c>
      <c r="S304" s="91">
        <f t="shared" si="253"/>
        <v>0</v>
      </c>
    </row>
    <row r="305" spans="1:19" ht="19.5" thickTop="1" x14ac:dyDescent="0.4">
      <c r="A305" s="26"/>
      <c r="B305" s="2" t="s">
        <v>351</v>
      </c>
      <c r="C305" s="45">
        <f>D305+H305+L305+P305</f>
        <v>1</v>
      </c>
      <c r="D305" s="39">
        <f t="shared" si="246"/>
        <v>0</v>
      </c>
      <c r="E305" s="29"/>
      <c r="F305" s="51"/>
      <c r="G305" s="72"/>
      <c r="H305" s="31">
        <f t="shared" si="248"/>
        <v>0</v>
      </c>
      <c r="I305" s="29"/>
      <c r="J305" s="51"/>
      <c r="K305" s="72"/>
      <c r="L305" s="53">
        <f>M305+N305+O305</f>
        <v>1</v>
      </c>
      <c r="M305" s="29">
        <v>1</v>
      </c>
      <c r="N305" s="64"/>
      <c r="O305" s="72"/>
      <c r="P305" s="31">
        <f t="shared" si="252"/>
        <v>0</v>
      </c>
      <c r="Q305" s="29"/>
      <c r="R305" s="51"/>
      <c r="S305" s="94"/>
    </row>
    <row r="306" spans="1:19" ht="19.5" thickBot="1" x14ac:dyDescent="0.45">
      <c r="A306" s="26"/>
      <c r="B306" s="24" t="s">
        <v>349</v>
      </c>
      <c r="C306" s="48">
        <f t="shared" ref="C306" si="254">D306+H306+L306+P306</f>
        <v>1</v>
      </c>
      <c r="D306" s="37">
        <f t="shared" si="246"/>
        <v>1</v>
      </c>
      <c r="E306" s="3">
        <v>1</v>
      </c>
      <c r="F306" s="12"/>
      <c r="G306" s="70"/>
      <c r="H306" s="15">
        <f t="shared" si="248"/>
        <v>0</v>
      </c>
      <c r="I306" s="3"/>
      <c r="J306" s="12"/>
      <c r="K306" s="70"/>
      <c r="L306" s="18">
        <f t="shared" ref="L306" si="255">M306+N306+O306</f>
        <v>0</v>
      </c>
      <c r="M306" s="3"/>
      <c r="N306" s="62"/>
      <c r="O306" s="70"/>
      <c r="P306" s="15">
        <f t="shared" si="252"/>
        <v>0</v>
      </c>
      <c r="Q306" s="3"/>
      <c r="R306" s="12"/>
      <c r="S306" s="93"/>
    </row>
    <row r="307" spans="1:19" ht="20.25" thickTop="1" thickBot="1" x14ac:dyDescent="0.45">
      <c r="A307" s="130" t="s">
        <v>107</v>
      </c>
      <c r="B307" s="131"/>
      <c r="C307" s="46">
        <f t="shared" si="188"/>
        <v>267</v>
      </c>
      <c r="D307" s="35">
        <f t="shared" si="176"/>
        <v>12</v>
      </c>
      <c r="E307" s="7">
        <f>E308</f>
        <v>9</v>
      </c>
      <c r="F307" s="10">
        <f>F308</f>
        <v>3</v>
      </c>
      <c r="G307" s="68">
        <f t="shared" si="242"/>
        <v>0</v>
      </c>
      <c r="H307" s="13">
        <f t="shared" si="228"/>
        <v>31</v>
      </c>
      <c r="I307" s="7">
        <f t="shared" si="243"/>
        <v>23</v>
      </c>
      <c r="J307" s="10">
        <f t="shared" si="243"/>
        <v>7</v>
      </c>
      <c r="K307" s="68">
        <f t="shared" si="243"/>
        <v>1</v>
      </c>
      <c r="L307" s="16">
        <f t="shared" si="150"/>
        <v>221</v>
      </c>
      <c r="M307" s="7">
        <f t="shared" si="243"/>
        <v>124</v>
      </c>
      <c r="N307" s="60">
        <f t="shared" si="243"/>
        <v>96</v>
      </c>
      <c r="O307" s="68">
        <f t="shared" si="243"/>
        <v>1</v>
      </c>
      <c r="P307" s="13">
        <f t="shared" si="177"/>
        <v>3</v>
      </c>
      <c r="Q307" s="7">
        <f t="shared" si="244"/>
        <v>2</v>
      </c>
      <c r="R307" s="10">
        <f t="shared" si="244"/>
        <v>1</v>
      </c>
      <c r="S307" s="91">
        <f t="shared" si="244"/>
        <v>0</v>
      </c>
    </row>
    <row r="308" spans="1:19" ht="20.25" thickTop="1" thickBot="1" x14ac:dyDescent="0.45">
      <c r="A308" s="26"/>
      <c r="B308" s="2" t="s">
        <v>107</v>
      </c>
      <c r="C308" s="45">
        <f>D308+H308+L308+P308</f>
        <v>267</v>
      </c>
      <c r="D308" s="39">
        <f t="shared" si="176"/>
        <v>12</v>
      </c>
      <c r="E308" s="29">
        <v>9</v>
      </c>
      <c r="F308" s="51">
        <v>3</v>
      </c>
      <c r="G308" s="72"/>
      <c r="H308" s="31">
        <f t="shared" si="228"/>
        <v>31</v>
      </c>
      <c r="I308" s="29">
        <v>23</v>
      </c>
      <c r="J308" s="51">
        <v>7</v>
      </c>
      <c r="K308" s="72">
        <v>1</v>
      </c>
      <c r="L308" s="53">
        <f>M308+N308+O308</f>
        <v>221</v>
      </c>
      <c r="M308" s="29">
        <v>124</v>
      </c>
      <c r="N308" s="64">
        <v>96</v>
      </c>
      <c r="O308" s="72">
        <v>1</v>
      </c>
      <c r="P308" s="31">
        <f t="shared" si="177"/>
        <v>3</v>
      </c>
      <c r="Q308" s="29">
        <v>2</v>
      </c>
      <c r="R308" s="51">
        <v>1</v>
      </c>
      <c r="S308" s="94"/>
    </row>
    <row r="309" spans="1:19" ht="20.25" thickTop="1" thickBot="1" x14ac:dyDescent="0.45">
      <c r="A309" s="130" t="s">
        <v>108</v>
      </c>
      <c r="B309" s="131"/>
      <c r="C309" s="46">
        <f t="shared" si="188"/>
        <v>17</v>
      </c>
      <c r="D309" s="35">
        <f t="shared" si="176"/>
        <v>0</v>
      </c>
      <c r="E309" s="7">
        <f>SUM(E310:E314)</f>
        <v>0</v>
      </c>
      <c r="F309" s="10">
        <f>SUM(F310:F314)</f>
        <v>0</v>
      </c>
      <c r="G309" s="68">
        <f t="shared" ref="G309" si="256">SUM(G310:G314)</f>
        <v>0</v>
      </c>
      <c r="H309" s="13">
        <f t="shared" si="228"/>
        <v>1</v>
      </c>
      <c r="I309" s="7">
        <f t="shared" ref="I309:K309" si="257">SUM(I310:I314)</f>
        <v>0</v>
      </c>
      <c r="J309" s="10">
        <f t="shared" si="257"/>
        <v>1</v>
      </c>
      <c r="K309" s="68">
        <f t="shared" si="257"/>
        <v>0</v>
      </c>
      <c r="L309" s="16">
        <f t="shared" si="150"/>
        <v>16</v>
      </c>
      <c r="M309" s="7">
        <f t="shared" ref="M309:O309" si="258">SUM(M310:M314)</f>
        <v>10</v>
      </c>
      <c r="N309" s="60">
        <f t="shared" si="258"/>
        <v>6</v>
      </c>
      <c r="O309" s="68">
        <f t="shared" si="258"/>
        <v>0</v>
      </c>
      <c r="P309" s="13">
        <f t="shared" si="177"/>
        <v>0</v>
      </c>
      <c r="Q309" s="7">
        <f t="shared" ref="Q309:S309" si="259">SUM(Q310:Q314)</f>
        <v>0</v>
      </c>
      <c r="R309" s="10">
        <f t="shared" si="259"/>
        <v>0</v>
      </c>
      <c r="S309" s="91">
        <f t="shared" si="259"/>
        <v>0</v>
      </c>
    </row>
    <row r="310" spans="1:19" ht="19.5" thickTop="1" x14ac:dyDescent="0.4">
      <c r="A310" s="26"/>
      <c r="B310" s="23" t="s">
        <v>109</v>
      </c>
      <c r="C310" s="47">
        <f t="shared" si="188"/>
        <v>2</v>
      </c>
      <c r="D310" s="36">
        <f t="shared" si="176"/>
        <v>0</v>
      </c>
      <c r="E310" s="4"/>
      <c r="F310" s="11"/>
      <c r="G310" s="69"/>
      <c r="H310" s="14">
        <f t="shared" si="228"/>
        <v>0</v>
      </c>
      <c r="I310" s="4"/>
      <c r="J310" s="11"/>
      <c r="K310" s="69"/>
      <c r="L310" s="17">
        <f t="shared" si="150"/>
        <v>2</v>
      </c>
      <c r="M310" s="4">
        <v>1</v>
      </c>
      <c r="N310" s="61">
        <v>1</v>
      </c>
      <c r="O310" s="69"/>
      <c r="P310" s="14">
        <f t="shared" si="177"/>
        <v>0</v>
      </c>
      <c r="Q310" s="4"/>
      <c r="R310" s="11"/>
      <c r="S310" s="92"/>
    </row>
    <row r="311" spans="1:19" x14ac:dyDescent="0.4">
      <c r="A311" s="26"/>
      <c r="B311" s="24" t="s">
        <v>110</v>
      </c>
      <c r="C311" s="48">
        <f t="shared" si="188"/>
        <v>10</v>
      </c>
      <c r="D311" s="37">
        <f t="shared" si="176"/>
        <v>0</v>
      </c>
      <c r="E311" s="3"/>
      <c r="F311" s="12"/>
      <c r="G311" s="70"/>
      <c r="H311" s="15">
        <f t="shared" si="228"/>
        <v>0</v>
      </c>
      <c r="I311" s="3"/>
      <c r="J311" s="12"/>
      <c r="K311" s="70"/>
      <c r="L311" s="18">
        <f t="shared" si="150"/>
        <v>10</v>
      </c>
      <c r="M311" s="3">
        <v>6</v>
      </c>
      <c r="N311" s="62">
        <v>4</v>
      </c>
      <c r="O311" s="70"/>
      <c r="P311" s="15">
        <f t="shared" si="177"/>
        <v>0</v>
      </c>
      <c r="Q311" s="3"/>
      <c r="R311" s="12"/>
      <c r="S311" s="93"/>
    </row>
    <row r="312" spans="1:19" x14ac:dyDescent="0.4">
      <c r="A312" s="26"/>
      <c r="B312" s="24" t="s">
        <v>199</v>
      </c>
      <c r="C312" s="48">
        <f t="shared" ref="C312" si="260">D312+H312+L312+P312</f>
        <v>2</v>
      </c>
      <c r="D312" s="37">
        <f t="shared" ref="D312" si="261">E312+F312+G312</f>
        <v>0</v>
      </c>
      <c r="E312" s="3"/>
      <c r="F312" s="12"/>
      <c r="G312" s="70"/>
      <c r="H312" s="15">
        <f t="shared" ref="H312" si="262">I312+J312+K312</f>
        <v>1</v>
      </c>
      <c r="I312" s="3"/>
      <c r="J312" s="12">
        <v>1</v>
      </c>
      <c r="K312" s="70"/>
      <c r="L312" s="18">
        <f t="shared" ref="L312" si="263">M312+N312+O312</f>
        <v>1</v>
      </c>
      <c r="M312" s="3"/>
      <c r="N312" s="62">
        <v>1</v>
      </c>
      <c r="O312" s="70"/>
      <c r="P312" s="15">
        <f t="shared" ref="P312" si="264">Q312+R312+S312</f>
        <v>0</v>
      </c>
      <c r="Q312" s="3"/>
      <c r="R312" s="12"/>
      <c r="S312" s="93"/>
    </row>
    <row r="313" spans="1:19" x14ac:dyDescent="0.4">
      <c r="A313" s="26"/>
      <c r="B313" s="24" t="s">
        <v>316</v>
      </c>
      <c r="C313" s="48">
        <f t="shared" si="188"/>
        <v>2</v>
      </c>
      <c r="D313" s="37">
        <f t="shared" si="176"/>
        <v>0</v>
      </c>
      <c r="E313" s="3"/>
      <c r="F313" s="12"/>
      <c r="G313" s="70"/>
      <c r="H313" s="15">
        <f t="shared" si="228"/>
        <v>0</v>
      </c>
      <c r="I313" s="3"/>
      <c r="J313" s="12"/>
      <c r="K313" s="70"/>
      <c r="L313" s="18">
        <f t="shared" si="150"/>
        <v>2</v>
      </c>
      <c r="M313" s="3">
        <v>2</v>
      </c>
      <c r="N313" s="62"/>
      <c r="O313" s="70"/>
      <c r="P313" s="15">
        <f t="shared" si="177"/>
        <v>0</v>
      </c>
      <c r="Q313" s="3"/>
      <c r="R313" s="12"/>
      <c r="S313" s="93"/>
    </row>
    <row r="314" spans="1:19" ht="19.5" thickBot="1" x14ac:dyDescent="0.45">
      <c r="A314" s="26"/>
      <c r="B314" t="s">
        <v>317</v>
      </c>
      <c r="C314" s="49">
        <f t="shared" si="188"/>
        <v>1</v>
      </c>
      <c r="D314" s="38">
        <f t="shared" si="176"/>
        <v>0</v>
      </c>
      <c r="E314" s="20"/>
      <c r="F314" s="21"/>
      <c r="G314" s="71"/>
      <c r="H314" s="19">
        <f t="shared" si="228"/>
        <v>0</v>
      </c>
      <c r="I314" s="20"/>
      <c r="J314" s="21"/>
      <c r="K314" s="71"/>
      <c r="L314" s="22">
        <f t="shared" si="150"/>
        <v>1</v>
      </c>
      <c r="M314" s="20">
        <v>1</v>
      </c>
      <c r="N314" s="63"/>
      <c r="O314" s="71"/>
      <c r="P314" s="19">
        <f t="shared" si="177"/>
        <v>0</v>
      </c>
      <c r="Q314" s="20"/>
      <c r="R314" s="21"/>
      <c r="S314" s="89"/>
    </row>
    <row r="315" spans="1:19" ht="20.25" thickTop="1" thickBot="1" x14ac:dyDescent="0.45">
      <c r="A315" s="130" t="s">
        <v>140</v>
      </c>
      <c r="B315" s="131"/>
      <c r="C315" s="46">
        <f t="shared" si="188"/>
        <v>14</v>
      </c>
      <c r="D315" s="35">
        <f t="shared" ref="D315:D335" si="265">E315+F315+G315</f>
        <v>0</v>
      </c>
      <c r="E315" s="7">
        <f>SUM(E316:E328)</f>
        <v>0</v>
      </c>
      <c r="F315" s="10">
        <f>SUM(F316:F328)</f>
        <v>0</v>
      </c>
      <c r="G315" s="68">
        <f>SUM(G316:G328)</f>
        <v>0</v>
      </c>
      <c r="H315" s="13">
        <f t="shared" si="228"/>
        <v>2</v>
      </c>
      <c r="I315" s="7">
        <f>SUM(I316:I328)</f>
        <v>1</v>
      </c>
      <c r="J315" s="10">
        <f>SUM(J316:J328)</f>
        <v>1</v>
      </c>
      <c r="K315" s="68">
        <f>SUM(K316:K328)</f>
        <v>0</v>
      </c>
      <c r="L315" s="16">
        <f t="shared" si="150"/>
        <v>12</v>
      </c>
      <c r="M315" s="7">
        <f>SUM(M316:M328)</f>
        <v>5</v>
      </c>
      <c r="N315" s="60">
        <f>SUM(N316:N328)</f>
        <v>7</v>
      </c>
      <c r="O315" s="68">
        <f>SUM(O316:O328)</f>
        <v>0</v>
      </c>
      <c r="P315" s="13">
        <f t="shared" si="177"/>
        <v>0</v>
      </c>
      <c r="Q315" s="7">
        <f>SUM(Q316:Q328)</f>
        <v>0</v>
      </c>
      <c r="R315" s="10">
        <f>SUM(R316:R328)</f>
        <v>0</v>
      </c>
      <c r="S315" s="91">
        <f>SUM(S316:S328)</f>
        <v>0</v>
      </c>
    </row>
    <row r="316" spans="1:19" ht="19.5" thickTop="1" x14ac:dyDescent="0.4">
      <c r="A316" s="26"/>
      <c r="B316" s="23" t="s">
        <v>352</v>
      </c>
      <c r="C316" s="47">
        <f t="shared" si="188"/>
        <v>1</v>
      </c>
      <c r="D316" s="36">
        <f t="shared" si="265"/>
        <v>0</v>
      </c>
      <c r="E316" s="4"/>
      <c r="F316" s="11"/>
      <c r="G316" s="69"/>
      <c r="H316" s="14">
        <f t="shared" si="228"/>
        <v>1</v>
      </c>
      <c r="I316" s="4"/>
      <c r="J316" s="11">
        <v>1</v>
      </c>
      <c r="K316" s="69"/>
      <c r="L316" s="17">
        <f t="shared" si="150"/>
        <v>0</v>
      </c>
      <c r="M316" s="4"/>
      <c r="N316" s="61"/>
      <c r="O316" s="69"/>
      <c r="P316" s="14">
        <f t="shared" si="177"/>
        <v>0</v>
      </c>
      <c r="Q316" s="4"/>
      <c r="R316" s="11"/>
      <c r="S316" s="92"/>
    </row>
    <row r="317" spans="1:19" x14ac:dyDescent="0.4">
      <c r="A317" s="26"/>
      <c r="B317" s="24" t="s">
        <v>141</v>
      </c>
      <c r="C317" s="48">
        <f t="shared" ref="C317" si="266">D317+H317+L317+P317</f>
        <v>2</v>
      </c>
      <c r="D317" s="37">
        <f t="shared" ref="D317" si="267">E317+F317+G317</f>
        <v>0</v>
      </c>
      <c r="E317" s="3"/>
      <c r="F317" s="12"/>
      <c r="G317" s="70"/>
      <c r="H317" s="15">
        <f t="shared" ref="H317" si="268">I317+J317+K317</f>
        <v>0</v>
      </c>
      <c r="I317" s="3"/>
      <c r="J317" s="12"/>
      <c r="K317" s="70"/>
      <c r="L317" s="18">
        <f t="shared" ref="L317" si="269">M317+N317+O317</f>
        <v>2</v>
      </c>
      <c r="M317" s="3">
        <v>1</v>
      </c>
      <c r="N317" s="62">
        <v>1</v>
      </c>
      <c r="O317" s="70"/>
      <c r="P317" s="15">
        <f t="shared" ref="P317" si="270">Q317+R317+S317</f>
        <v>0</v>
      </c>
      <c r="Q317" s="3"/>
      <c r="R317" s="12"/>
      <c r="S317" s="93"/>
    </row>
    <row r="318" spans="1:19" x14ac:dyDescent="0.4">
      <c r="A318" s="26"/>
      <c r="B318" s="24" t="s">
        <v>273</v>
      </c>
      <c r="C318" s="48">
        <f t="shared" si="188"/>
        <v>1</v>
      </c>
      <c r="D318" s="37">
        <f t="shared" si="265"/>
        <v>0</v>
      </c>
      <c r="E318" s="3"/>
      <c r="F318" s="12"/>
      <c r="G318" s="70"/>
      <c r="H318" s="15">
        <f t="shared" si="228"/>
        <v>0</v>
      </c>
      <c r="I318" s="3"/>
      <c r="J318" s="12"/>
      <c r="K318" s="70"/>
      <c r="L318" s="18">
        <f t="shared" ref="L318:L335" si="271">M318+N318+O318</f>
        <v>1</v>
      </c>
      <c r="M318" s="3"/>
      <c r="N318" s="62">
        <v>1</v>
      </c>
      <c r="O318" s="70"/>
      <c r="P318" s="15">
        <f t="shared" si="177"/>
        <v>0</v>
      </c>
      <c r="Q318" s="3"/>
      <c r="R318" s="12"/>
      <c r="S318" s="93"/>
    </row>
    <row r="319" spans="1:19" x14ac:dyDescent="0.4">
      <c r="A319" s="26"/>
      <c r="B319" s="24" t="s">
        <v>270</v>
      </c>
      <c r="C319" s="48">
        <f t="shared" si="188"/>
        <v>1</v>
      </c>
      <c r="D319" s="37">
        <f t="shared" si="265"/>
        <v>0</v>
      </c>
      <c r="E319" s="3"/>
      <c r="F319" s="12"/>
      <c r="G319" s="70"/>
      <c r="H319" s="15">
        <f t="shared" si="228"/>
        <v>0</v>
      </c>
      <c r="I319" s="3"/>
      <c r="J319" s="12"/>
      <c r="K319" s="70"/>
      <c r="L319" s="18">
        <f t="shared" si="271"/>
        <v>1</v>
      </c>
      <c r="M319" s="3"/>
      <c r="N319" s="62">
        <v>1</v>
      </c>
      <c r="O319" s="70"/>
      <c r="P319" s="15">
        <f t="shared" si="177"/>
        <v>0</v>
      </c>
      <c r="Q319" s="3"/>
      <c r="R319" s="12"/>
      <c r="S319" s="93"/>
    </row>
    <row r="320" spans="1:19" x14ac:dyDescent="0.4">
      <c r="A320" s="26"/>
      <c r="B320" s="24" t="s">
        <v>200</v>
      </c>
      <c r="C320" s="48">
        <f t="shared" si="188"/>
        <v>1</v>
      </c>
      <c r="D320" s="37">
        <f t="shared" si="265"/>
        <v>0</v>
      </c>
      <c r="E320" s="3"/>
      <c r="F320" s="12"/>
      <c r="G320" s="70"/>
      <c r="H320" s="15">
        <f t="shared" si="228"/>
        <v>1</v>
      </c>
      <c r="I320" s="3">
        <v>1</v>
      </c>
      <c r="J320" s="12"/>
      <c r="K320" s="70"/>
      <c r="L320" s="18">
        <f t="shared" si="271"/>
        <v>0</v>
      </c>
      <c r="M320" s="3"/>
      <c r="N320" s="62"/>
      <c r="O320" s="70"/>
      <c r="P320" s="15">
        <f t="shared" si="177"/>
        <v>0</v>
      </c>
      <c r="Q320" s="3"/>
      <c r="R320" s="12"/>
      <c r="S320" s="93"/>
    </row>
    <row r="321" spans="1:19" x14ac:dyDescent="0.4">
      <c r="A321" s="26"/>
      <c r="B321" s="24" t="s">
        <v>240</v>
      </c>
      <c r="C321" s="48">
        <f t="shared" si="188"/>
        <v>1</v>
      </c>
      <c r="D321" s="37">
        <f t="shared" si="265"/>
        <v>0</v>
      </c>
      <c r="E321" s="3"/>
      <c r="F321" s="12"/>
      <c r="G321" s="70"/>
      <c r="H321" s="15">
        <f t="shared" si="228"/>
        <v>0</v>
      </c>
      <c r="I321" s="3"/>
      <c r="J321" s="12"/>
      <c r="K321" s="70"/>
      <c r="L321" s="18">
        <f t="shared" si="271"/>
        <v>1</v>
      </c>
      <c r="M321" s="3"/>
      <c r="N321" s="62">
        <v>1</v>
      </c>
      <c r="O321" s="70"/>
      <c r="P321" s="15">
        <f t="shared" si="177"/>
        <v>0</v>
      </c>
      <c r="Q321" s="3"/>
      <c r="R321" s="12"/>
      <c r="S321" s="93"/>
    </row>
    <row r="322" spans="1:19" x14ac:dyDescent="0.4">
      <c r="A322" s="26"/>
      <c r="B322" s="24" t="s">
        <v>241</v>
      </c>
      <c r="C322" s="48">
        <f t="shared" si="188"/>
        <v>1</v>
      </c>
      <c r="D322" s="37">
        <f t="shared" si="265"/>
        <v>0</v>
      </c>
      <c r="E322" s="3"/>
      <c r="F322" s="12"/>
      <c r="G322" s="70"/>
      <c r="H322" s="15">
        <f t="shared" si="228"/>
        <v>0</v>
      </c>
      <c r="I322" s="3"/>
      <c r="J322" s="12"/>
      <c r="K322" s="70"/>
      <c r="L322" s="18">
        <f t="shared" si="271"/>
        <v>1</v>
      </c>
      <c r="M322" s="3">
        <v>1</v>
      </c>
      <c r="N322" s="62"/>
      <c r="O322" s="70"/>
      <c r="P322" s="15">
        <f t="shared" si="177"/>
        <v>0</v>
      </c>
      <c r="Q322" s="3"/>
      <c r="R322" s="12"/>
      <c r="S322" s="93"/>
    </row>
    <row r="323" spans="1:19" x14ac:dyDescent="0.4">
      <c r="A323" s="26"/>
      <c r="B323" s="24" t="s">
        <v>202</v>
      </c>
      <c r="C323" s="48">
        <f t="shared" si="188"/>
        <v>1</v>
      </c>
      <c r="D323" s="37">
        <f t="shared" si="265"/>
        <v>0</v>
      </c>
      <c r="E323" s="3"/>
      <c r="F323" s="12"/>
      <c r="G323" s="70"/>
      <c r="H323" s="15">
        <f t="shared" si="228"/>
        <v>0</v>
      </c>
      <c r="I323" s="3"/>
      <c r="J323" s="12"/>
      <c r="K323" s="70"/>
      <c r="L323" s="18">
        <f t="shared" si="271"/>
        <v>1</v>
      </c>
      <c r="M323" s="3"/>
      <c r="N323" s="62">
        <v>1</v>
      </c>
      <c r="O323" s="70"/>
      <c r="P323" s="15">
        <f t="shared" si="177"/>
        <v>0</v>
      </c>
      <c r="Q323" s="3"/>
      <c r="R323" s="12"/>
      <c r="S323" s="93"/>
    </row>
    <row r="324" spans="1:19" x14ac:dyDescent="0.4">
      <c r="A324" s="26"/>
      <c r="B324" s="24" t="s">
        <v>255</v>
      </c>
      <c r="C324" s="48">
        <f t="shared" si="188"/>
        <v>1</v>
      </c>
      <c r="D324" s="37">
        <f t="shared" si="265"/>
        <v>0</v>
      </c>
      <c r="E324" s="3"/>
      <c r="F324" s="12"/>
      <c r="G324" s="70"/>
      <c r="H324" s="15">
        <f t="shared" si="228"/>
        <v>0</v>
      </c>
      <c r="I324" s="3"/>
      <c r="J324" s="12"/>
      <c r="K324" s="70"/>
      <c r="L324" s="18">
        <f t="shared" si="271"/>
        <v>1</v>
      </c>
      <c r="M324" s="3">
        <v>1</v>
      </c>
      <c r="N324" s="62"/>
      <c r="O324" s="70"/>
      <c r="P324" s="15">
        <f t="shared" si="177"/>
        <v>0</v>
      </c>
      <c r="Q324" s="3"/>
      <c r="R324" s="12"/>
      <c r="S324" s="93"/>
    </row>
    <row r="325" spans="1:19" x14ac:dyDescent="0.4">
      <c r="A325" s="26"/>
      <c r="B325" s="24" t="s">
        <v>271</v>
      </c>
      <c r="C325" s="48">
        <f t="shared" si="188"/>
        <v>1</v>
      </c>
      <c r="D325" s="37">
        <f t="shared" si="265"/>
        <v>0</v>
      </c>
      <c r="E325" s="3"/>
      <c r="F325" s="12"/>
      <c r="G325" s="70"/>
      <c r="H325" s="15">
        <f t="shared" si="228"/>
        <v>0</v>
      </c>
      <c r="I325" s="3"/>
      <c r="J325" s="12"/>
      <c r="K325" s="70"/>
      <c r="L325" s="18">
        <f t="shared" si="271"/>
        <v>1</v>
      </c>
      <c r="M325" s="3">
        <v>1</v>
      </c>
      <c r="N325" s="62"/>
      <c r="O325" s="70"/>
      <c r="P325" s="15">
        <f t="shared" si="177"/>
        <v>0</v>
      </c>
      <c r="Q325" s="3"/>
      <c r="R325" s="12"/>
      <c r="S325" s="93"/>
    </row>
    <row r="326" spans="1:19" x14ac:dyDescent="0.4">
      <c r="A326" s="26"/>
      <c r="B326" s="24" t="s">
        <v>201</v>
      </c>
      <c r="C326" s="48">
        <f t="shared" si="188"/>
        <v>1</v>
      </c>
      <c r="D326" s="37">
        <f t="shared" si="265"/>
        <v>0</v>
      </c>
      <c r="E326" s="3"/>
      <c r="F326" s="12"/>
      <c r="G326" s="70"/>
      <c r="H326" s="15">
        <f t="shared" si="228"/>
        <v>0</v>
      </c>
      <c r="I326" s="3"/>
      <c r="J326" s="12"/>
      <c r="K326" s="70"/>
      <c r="L326" s="18">
        <f t="shared" si="271"/>
        <v>1</v>
      </c>
      <c r="M326" s="3">
        <v>1</v>
      </c>
      <c r="N326" s="62"/>
      <c r="O326" s="70"/>
      <c r="P326" s="15">
        <f t="shared" si="177"/>
        <v>0</v>
      </c>
      <c r="Q326" s="3"/>
      <c r="R326" s="12"/>
      <c r="S326" s="93"/>
    </row>
    <row r="327" spans="1:19" x14ac:dyDescent="0.4">
      <c r="A327" s="26"/>
      <c r="B327" s="24" t="s">
        <v>203</v>
      </c>
      <c r="C327" s="48">
        <f t="shared" si="188"/>
        <v>1</v>
      </c>
      <c r="D327" s="37">
        <f t="shared" si="265"/>
        <v>0</v>
      </c>
      <c r="E327" s="3"/>
      <c r="F327" s="12"/>
      <c r="G327" s="70"/>
      <c r="H327" s="15">
        <f t="shared" si="228"/>
        <v>0</v>
      </c>
      <c r="I327" s="3"/>
      <c r="J327" s="12"/>
      <c r="K327" s="70"/>
      <c r="L327" s="18">
        <f t="shared" si="271"/>
        <v>1</v>
      </c>
      <c r="M327" s="3"/>
      <c r="N327" s="62">
        <v>1</v>
      </c>
      <c r="O327" s="70"/>
      <c r="P327" s="15">
        <f t="shared" si="177"/>
        <v>0</v>
      </c>
      <c r="Q327" s="3"/>
      <c r="R327" s="12"/>
      <c r="S327" s="93"/>
    </row>
    <row r="328" spans="1:19" ht="19.5" thickBot="1" x14ac:dyDescent="0.45">
      <c r="A328" s="26"/>
      <c r="B328" s="25" t="s">
        <v>272</v>
      </c>
      <c r="C328" s="49">
        <f t="shared" si="188"/>
        <v>1</v>
      </c>
      <c r="D328" s="38">
        <f t="shared" si="265"/>
        <v>0</v>
      </c>
      <c r="E328" s="20"/>
      <c r="F328" s="21"/>
      <c r="G328" s="71"/>
      <c r="H328" s="19">
        <f t="shared" si="228"/>
        <v>0</v>
      </c>
      <c r="I328" s="20"/>
      <c r="J328" s="21"/>
      <c r="K328" s="71"/>
      <c r="L328" s="22">
        <f t="shared" si="271"/>
        <v>1</v>
      </c>
      <c r="M328" s="20"/>
      <c r="N328" s="63">
        <v>1</v>
      </c>
      <c r="O328" s="71"/>
      <c r="P328" s="19">
        <f t="shared" si="177"/>
        <v>0</v>
      </c>
      <c r="Q328" s="20"/>
      <c r="R328" s="21"/>
      <c r="S328" s="89"/>
    </row>
    <row r="329" spans="1:19" ht="20.25" thickTop="1" thickBot="1" x14ac:dyDescent="0.45">
      <c r="A329" s="130" t="s">
        <v>111</v>
      </c>
      <c r="B329" s="131"/>
      <c r="C329" s="46">
        <f t="shared" si="188"/>
        <v>11</v>
      </c>
      <c r="D329" s="35">
        <f t="shared" si="265"/>
        <v>0</v>
      </c>
      <c r="E329" s="7">
        <f>SUM(E330:E335)</f>
        <v>0</v>
      </c>
      <c r="F329" s="10">
        <f>SUM(F330:F335)</f>
        <v>0</v>
      </c>
      <c r="G329" s="68">
        <f t="shared" ref="G329" si="272">SUM(G330:G335)</f>
        <v>0</v>
      </c>
      <c r="H329" s="13">
        <f t="shared" si="228"/>
        <v>1</v>
      </c>
      <c r="I329" s="7">
        <f t="shared" ref="I329:K329" si="273">SUM(I330:I335)</f>
        <v>0</v>
      </c>
      <c r="J329" s="10">
        <f t="shared" si="273"/>
        <v>1</v>
      </c>
      <c r="K329" s="68">
        <f t="shared" si="273"/>
        <v>0</v>
      </c>
      <c r="L329" s="16">
        <f t="shared" si="271"/>
        <v>10</v>
      </c>
      <c r="M329" s="7">
        <f t="shared" ref="M329:O329" si="274">SUM(M330:M335)</f>
        <v>3</v>
      </c>
      <c r="N329" s="60">
        <f t="shared" si="274"/>
        <v>7</v>
      </c>
      <c r="O329" s="68">
        <f t="shared" si="274"/>
        <v>0</v>
      </c>
      <c r="P329" s="13">
        <f t="shared" si="177"/>
        <v>0</v>
      </c>
      <c r="Q329" s="7">
        <f t="shared" ref="Q329:S329" si="275">SUM(Q330:Q335)</f>
        <v>0</v>
      </c>
      <c r="R329" s="10">
        <f t="shared" si="275"/>
        <v>0</v>
      </c>
      <c r="S329" s="91">
        <f t="shared" si="275"/>
        <v>0</v>
      </c>
    </row>
    <row r="330" spans="1:19" ht="19.5" thickTop="1" x14ac:dyDescent="0.4">
      <c r="A330" s="26"/>
      <c r="B330" s="23" t="s">
        <v>112</v>
      </c>
      <c r="C330" s="47">
        <f t="shared" si="188"/>
        <v>1</v>
      </c>
      <c r="D330" s="36">
        <f t="shared" si="265"/>
        <v>0</v>
      </c>
      <c r="E330" s="4"/>
      <c r="F330" s="11"/>
      <c r="G330" s="69"/>
      <c r="H330" s="14">
        <f t="shared" si="228"/>
        <v>1</v>
      </c>
      <c r="I330" s="4"/>
      <c r="J330" s="11">
        <v>1</v>
      </c>
      <c r="K330" s="69"/>
      <c r="L330" s="17">
        <f t="shared" si="271"/>
        <v>0</v>
      </c>
      <c r="M330" s="4"/>
      <c r="N330" s="61"/>
      <c r="O330" s="69"/>
      <c r="P330" s="14">
        <f t="shared" si="177"/>
        <v>0</v>
      </c>
      <c r="Q330" s="4"/>
      <c r="R330" s="11"/>
      <c r="S330" s="92"/>
    </row>
    <row r="331" spans="1:19" x14ac:dyDescent="0.4">
      <c r="A331" s="26"/>
      <c r="B331" s="24" t="s">
        <v>113</v>
      </c>
      <c r="C331" s="48">
        <f t="shared" si="188"/>
        <v>2</v>
      </c>
      <c r="D331" s="37">
        <f t="shared" si="265"/>
        <v>0</v>
      </c>
      <c r="E331" s="3"/>
      <c r="F331" s="12"/>
      <c r="G331" s="70"/>
      <c r="H331" s="15">
        <f t="shared" si="228"/>
        <v>0</v>
      </c>
      <c r="I331" s="3"/>
      <c r="J331" s="12"/>
      <c r="K331" s="70"/>
      <c r="L331" s="18">
        <f t="shared" si="271"/>
        <v>2</v>
      </c>
      <c r="M331" s="3"/>
      <c r="N331" s="62">
        <v>2</v>
      </c>
      <c r="O331" s="70"/>
      <c r="P331" s="15">
        <f t="shared" si="177"/>
        <v>0</v>
      </c>
      <c r="Q331" s="3"/>
      <c r="R331" s="12"/>
      <c r="S331" s="93"/>
    </row>
    <row r="332" spans="1:19" x14ac:dyDescent="0.4">
      <c r="A332" s="26"/>
      <c r="B332" s="24" t="s">
        <v>256</v>
      </c>
      <c r="C332" s="48">
        <f t="shared" si="188"/>
        <v>5</v>
      </c>
      <c r="D332" s="37">
        <f t="shared" si="265"/>
        <v>0</v>
      </c>
      <c r="E332" s="3"/>
      <c r="F332" s="12"/>
      <c r="G332" s="70"/>
      <c r="H332" s="15">
        <f t="shared" si="228"/>
        <v>0</v>
      </c>
      <c r="I332" s="3"/>
      <c r="J332" s="12"/>
      <c r="K332" s="70"/>
      <c r="L332" s="18">
        <f t="shared" si="271"/>
        <v>5</v>
      </c>
      <c r="M332" s="3">
        <v>3</v>
      </c>
      <c r="N332" s="62">
        <v>2</v>
      </c>
      <c r="O332" s="70"/>
      <c r="P332" s="15">
        <f t="shared" si="177"/>
        <v>0</v>
      </c>
      <c r="Q332" s="3"/>
      <c r="R332" s="12"/>
      <c r="S332" s="93"/>
    </row>
    <row r="333" spans="1:19" x14ac:dyDescent="0.4">
      <c r="A333" s="26"/>
      <c r="B333" s="24" t="s">
        <v>257</v>
      </c>
      <c r="C333" s="48">
        <f t="shared" ref="C333" si="276">D333+H333+L333+P333</f>
        <v>1</v>
      </c>
      <c r="D333" s="37">
        <f t="shared" ref="D333" si="277">E333+F333+G333</f>
        <v>0</v>
      </c>
      <c r="E333" s="3"/>
      <c r="F333" s="12"/>
      <c r="G333" s="70"/>
      <c r="H333" s="15">
        <f t="shared" ref="H333" si="278">I333+J333+K333</f>
        <v>0</v>
      </c>
      <c r="I333" s="3"/>
      <c r="J333" s="12"/>
      <c r="K333" s="70"/>
      <c r="L333" s="18">
        <f t="shared" ref="L333" si="279">M333+N333+O333</f>
        <v>1</v>
      </c>
      <c r="M333" s="3"/>
      <c r="N333" s="62">
        <v>1</v>
      </c>
      <c r="O333" s="70"/>
      <c r="P333" s="15">
        <f t="shared" ref="P333" si="280">Q333+R333+S333</f>
        <v>0</v>
      </c>
      <c r="Q333" s="3"/>
      <c r="R333" s="12"/>
      <c r="S333" s="93"/>
    </row>
    <row r="334" spans="1:19" x14ac:dyDescent="0.4">
      <c r="A334" s="26"/>
      <c r="B334" s="24" t="s">
        <v>318</v>
      </c>
      <c r="C334" s="48">
        <f t="shared" si="188"/>
        <v>1</v>
      </c>
      <c r="D334" s="37">
        <f t="shared" si="265"/>
        <v>0</v>
      </c>
      <c r="E334" s="3"/>
      <c r="F334" s="12"/>
      <c r="G334" s="70"/>
      <c r="H334" s="15">
        <f t="shared" si="228"/>
        <v>0</v>
      </c>
      <c r="I334" s="3"/>
      <c r="J334" s="12"/>
      <c r="K334" s="70"/>
      <c r="L334" s="18">
        <f t="shared" si="271"/>
        <v>1</v>
      </c>
      <c r="M334" s="3"/>
      <c r="N334" s="62">
        <v>1</v>
      </c>
      <c r="O334" s="70"/>
      <c r="P334" s="15">
        <f t="shared" si="177"/>
        <v>0</v>
      </c>
      <c r="Q334" s="3"/>
      <c r="R334" s="12"/>
      <c r="S334" s="93"/>
    </row>
    <row r="335" spans="1:19" ht="19.5" thickBot="1" x14ac:dyDescent="0.45">
      <c r="A335" s="30"/>
      <c r="B335" s="113" t="s">
        <v>319</v>
      </c>
      <c r="C335" s="50">
        <f t="shared" si="188"/>
        <v>1</v>
      </c>
      <c r="D335" s="40">
        <f t="shared" si="265"/>
        <v>0</v>
      </c>
      <c r="E335" s="28"/>
      <c r="F335" s="52"/>
      <c r="G335" s="73"/>
      <c r="H335" s="32">
        <f t="shared" si="228"/>
        <v>0</v>
      </c>
      <c r="I335" s="28"/>
      <c r="J335" s="52"/>
      <c r="K335" s="73"/>
      <c r="L335" s="54">
        <f t="shared" si="271"/>
        <v>1</v>
      </c>
      <c r="M335" s="28"/>
      <c r="N335" s="65">
        <v>1</v>
      </c>
      <c r="O335" s="73"/>
      <c r="P335" s="32">
        <f t="shared" si="177"/>
        <v>0</v>
      </c>
      <c r="Q335" s="28"/>
      <c r="R335" s="52"/>
      <c r="S335" s="95"/>
    </row>
    <row r="336" spans="1:19" ht="36" customHeight="1" thickTop="1" x14ac:dyDescent="0.4">
      <c r="A336" s="132" t="s">
        <v>401</v>
      </c>
      <c r="B336" s="132"/>
      <c r="C336" s="132"/>
      <c r="D336" s="132"/>
      <c r="E336" s="132"/>
      <c r="F336" s="132"/>
      <c r="G336" s="132"/>
      <c r="H336" s="132"/>
      <c r="I336" s="132"/>
      <c r="J336" s="132"/>
      <c r="K336" s="132"/>
      <c r="L336" s="132"/>
      <c r="M336" s="132"/>
      <c r="N336" s="132"/>
      <c r="O336" s="132"/>
      <c r="P336" s="132"/>
      <c r="Q336" s="132"/>
      <c r="R336" s="132"/>
      <c r="S336" s="132"/>
    </row>
    <row r="337" spans="1:19" ht="36" customHeight="1" x14ac:dyDescent="0.4">
      <c r="A337" s="127" t="s">
        <v>116</v>
      </c>
      <c r="B337" s="127"/>
      <c r="C337" s="127"/>
      <c r="D337" s="127"/>
      <c r="E337" s="127"/>
      <c r="F337" s="127"/>
      <c r="G337" s="127"/>
      <c r="H337" s="127"/>
      <c r="I337" s="127"/>
      <c r="J337" s="127"/>
      <c r="K337" s="127"/>
      <c r="L337" s="127"/>
      <c r="M337" s="127"/>
      <c r="N337" s="127"/>
      <c r="O337" s="127"/>
      <c r="P337" s="127"/>
      <c r="Q337" s="127"/>
      <c r="R337" s="127"/>
      <c r="S337" s="127"/>
    </row>
    <row r="338" spans="1:19" ht="36" customHeight="1" x14ac:dyDescent="0.4">
      <c r="A338" s="127" t="s">
        <v>242</v>
      </c>
      <c r="B338" s="127"/>
      <c r="C338" s="127"/>
      <c r="D338" s="127"/>
      <c r="E338" s="127"/>
      <c r="F338" s="127"/>
      <c r="G338" s="127"/>
      <c r="H338" s="127"/>
      <c r="I338" s="127"/>
      <c r="J338" s="127"/>
      <c r="K338" s="127"/>
      <c r="L338" s="127"/>
      <c r="M338" s="127"/>
      <c r="N338" s="127"/>
      <c r="O338" s="127"/>
      <c r="P338" s="127"/>
      <c r="Q338" s="127"/>
      <c r="R338" s="127"/>
      <c r="S338" s="127"/>
    </row>
    <row r="339" spans="1:19" ht="36" customHeight="1" x14ac:dyDescent="0.4">
      <c r="A339" s="127" t="s">
        <v>289</v>
      </c>
      <c r="B339" s="127"/>
      <c r="C339" s="127"/>
      <c r="D339" s="127"/>
      <c r="E339" s="127"/>
      <c r="F339" s="127"/>
      <c r="G339" s="127"/>
      <c r="H339" s="127"/>
      <c r="I339" s="127"/>
      <c r="J339" s="127"/>
      <c r="K339" s="127"/>
      <c r="L339" s="127"/>
      <c r="M339" s="127"/>
      <c r="N339" s="127"/>
      <c r="O339" s="127"/>
      <c r="P339" s="127"/>
      <c r="Q339" s="127"/>
      <c r="R339" s="127"/>
      <c r="S339" s="127"/>
    </row>
    <row r="340" spans="1:19" ht="81" customHeight="1" x14ac:dyDescent="0.4">
      <c r="A340" s="127" t="s">
        <v>297</v>
      </c>
      <c r="B340" s="127"/>
      <c r="C340" s="127"/>
      <c r="D340" s="127"/>
      <c r="E340" s="127"/>
      <c r="F340" s="127"/>
      <c r="G340" s="127"/>
      <c r="H340" s="127"/>
      <c r="I340" s="127"/>
      <c r="J340" s="127"/>
      <c r="K340" s="127"/>
      <c r="L340" s="127"/>
      <c r="M340" s="127"/>
      <c r="N340" s="127"/>
      <c r="O340" s="127"/>
      <c r="P340" s="127"/>
      <c r="Q340" s="127"/>
      <c r="R340" s="127"/>
      <c r="S340" s="127"/>
    </row>
    <row r="341" spans="1:19" ht="36" customHeight="1" x14ac:dyDescent="0.4">
      <c r="A341" s="127" t="s">
        <v>296</v>
      </c>
      <c r="B341" s="127"/>
      <c r="C341" s="127"/>
      <c r="D341" s="127"/>
      <c r="E341" s="127"/>
      <c r="F341" s="127"/>
      <c r="G341" s="127"/>
      <c r="H341" s="127"/>
      <c r="I341" s="127"/>
      <c r="J341" s="127"/>
      <c r="K341" s="127"/>
      <c r="L341" s="127"/>
      <c r="M341" s="127"/>
      <c r="N341" s="127"/>
      <c r="O341" s="127"/>
      <c r="P341" s="127"/>
      <c r="Q341" s="127"/>
      <c r="R341" s="127"/>
      <c r="S341" s="127"/>
    </row>
  </sheetData>
  <mergeCells count="35">
    <mergeCell ref="A94:B94"/>
    <mergeCell ref="A2:S2"/>
    <mergeCell ref="A3:S3"/>
    <mergeCell ref="A4:B7"/>
    <mergeCell ref="D4:F4"/>
    <mergeCell ref="H4:J4"/>
    <mergeCell ref="L4:O4"/>
    <mergeCell ref="P4:S4"/>
    <mergeCell ref="A8:B8"/>
    <mergeCell ref="A35:B35"/>
    <mergeCell ref="A48:B48"/>
    <mergeCell ref="A79:B79"/>
    <mergeCell ref="A92:B92"/>
    <mergeCell ref="A309:B309"/>
    <mergeCell ref="A97:B97"/>
    <mergeCell ref="A113:B113"/>
    <mergeCell ref="A139:B139"/>
    <mergeCell ref="A172:B172"/>
    <mergeCell ref="A180:B180"/>
    <mergeCell ref="A226:B226"/>
    <mergeCell ref="A283:B283"/>
    <mergeCell ref="A270:B270"/>
    <mergeCell ref="A278:B278"/>
    <mergeCell ref="A290:B290"/>
    <mergeCell ref="A307:B307"/>
    <mergeCell ref="A304:B304"/>
    <mergeCell ref="A302:B302"/>
    <mergeCell ref="A340:S340"/>
    <mergeCell ref="A341:S341"/>
    <mergeCell ref="A315:B315"/>
    <mergeCell ref="A329:B329"/>
    <mergeCell ref="A336:S336"/>
    <mergeCell ref="A337:S337"/>
    <mergeCell ref="A338:S338"/>
    <mergeCell ref="A339:S33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426-8950-49AB-8641-5534C324FB21}">
  <dimension ref="A1:S111"/>
  <sheetViews>
    <sheetView workbookViewId="0"/>
  </sheetViews>
  <sheetFormatPr defaultRowHeight="18.75" x14ac:dyDescent="0.4"/>
  <cols>
    <col min="1" max="1" width="8.25" customWidth="1"/>
    <col min="2" max="2" width="25.5" customWidth="1"/>
    <col min="3" max="3" width="8.5" bestFit="1" customWidth="1"/>
    <col min="4" max="11" width="6.5" bestFit="1" customWidth="1"/>
    <col min="12" max="14" width="7.5" bestFit="1" customWidth="1"/>
    <col min="15" max="19" width="6.5" bestFit="1" customWidth="1"/>
  </cols>
  <sheetData>
    <row r="1" spans="1:19" x14ac:dyDescent="0.4">
      <c r="A1" t="s">
        <v>115</v>
      </c>
      <c r="C1" s="1">
        <f>C8+C13+C20+C22+C29+C33+C38+C45+C61+C64+C84+C93+C97+C99+C101+C104</f>
        <v>180</v>
      </c>
      <c r="D1" s="1">
        <f t="shared" ref="D1:S1" si="0">D8+D13+D20+D22+D29+D33+D38+D45+D61+D64+D84+D93+D97+D99+D101+D104</f>
        <v>3</v>
      </c>
      <c r="E1" s="1">
        <f t="shared" si="0"/>
        <v>1</v>
      </c>
      <c r="F1" s="1">
        <f t="shared" si="0"/>
        <v>2</v>
      </c>
      <c r="G1" s="1">
        <f t="shared" si="0"/>
        <v>0</v>
      </c>
      <c r="H1" s="1">
        <f t="shared" si="0"/>
        <v>16</v>
      </c>
      <c r="I1" s="1">
        <f t="shared" si="0"/>
        <v>13</v>
      </c>
      <c r="J1" s="1">
        <f t="shared" si="0"/>
        <v>3</v>
      </c>
      <c r="K1" s="1">
        <f t="shared" si="0"/>
        <v>0</v>
      </c>
      <c r="L1" s="1">
        <f t="shared" si="0"/>
        <v>161</v>
      </c>
      <c r="M1" s="1">
        <f t="shared" si="0"/>
        <v>71</v>
      </c>
      <c r="N1" s="1">
        <f t="shared" si="0"/>
        <v>90</v>
      </c>
      <c r="O1" s="1">
        <f t="shared" si="0"/>
        <v>0</v>
      </c>
      <c r="P1" s="1">
        <f t="shared" si="0"/>
        <v>0</v>
      </c>
      <c r="Q1" s="1">
        <f>Q8+Q13+Q20+Q22+Q29+Q33+Q38+Q45+Q61+Q64+Q84+Q93+Q97+Q99+Q101+Q104</f>
        <v>0</v>
      </c>
      <c r="R1" s="1">
        <f t="shared" si="0"/>
        <v>0</v>
      </c>
      <c r="S1" s="1">
        <f t="shared" si="0"/>
        <v>0</v>
      </c>
    </row>
    <row r="2" spans="1:19" ht="56.25" customHeight="1" x14ac:dyDescent="0.4">
      <c r="A2" s="134" t="s">
        <v>440</v>
      </c>
      <c r="B2" s="134"/>
      <c r="C2" s="134"/>
      <c r="D2" s="134"/>
      <c r="E2" s="134"/>
      <c r="F2" s="134"/>
      <c r="G2" s="134"/>
      <c r="H2" s="134"/>
      <c r="I2" s="134"/>
      <c r="J2" s="134"/>
      <c r="K2" s="134"/>
      <c r="L2" s="134"/>
      <c r="M2" s="134"/>
      <c r="N2" s="134"/>
      <c r="O2" s="134"/>
      <c r="P2" s="134"/>
      <c r="Q2" s="134"/>
      <c r="R2" s="134"/>
      <c r="S2" s="134"/>
    </row>
    <row r="3" spans="1:19" ht="38.25" customHeight="1" thickBot="1" x14ac:dyDescent="0.45">
      <c r="A3" s="135" t="s">
        <v>204</v>
      </c>
      <c r="B3" s="135"/>
      <c r="C3" s="135"/>
      <c r="D3" s="135"/>
      <c r="E3" s="135"/>
      <c r="F3" s="135"/>
      <c r="G3" s="135"/>
      <c r="H3" s="135"/>
      <c r="I3" s="135"/>
      <c r="J3" s="135"/>
      <c r="K3" s="135"/>
      <c r="L3" s="135"/>
      <c r="M3" s="135"/>
      <c r="N3" s="135"/>
      <c r="O3" s="135"/>
      <c r="P3" s="135"/>
      <c r="Q3" s="135"/>
      <c r="R3" s="135"/>
      <c r="S3" s="135"/>
    </row>
    <row r="4" spans="1:19" ht="19.5" thickTop="1" x14ac:dyDescent="0.4">
      <c r="A4" s="136" t="s">
        <v>6</v>
      </c>
      <c r="B4" s="137"/>
      <c r="C4" s="43" t="s">
        <v>0</v>
      </c>
      <c r="D4" s="145" t="s">
        <v>1</v>
      </c>
      <c r="E4" s="128"/>
      <c r="F4" s="128"/>
      <c r="G4" s="97"/>
      <c r="H4" s="146" t="s">
        <v>2</v>
      </c>
      <c r="I4" s="146"/>
      <c r="J4" s="146"/>
      <c r="K4" s="96"/>
      <c r="L4" s="142" t="s">
        <v>3</v>
      </c>
      <c r="M4" s="143"/>
      <c r="N4" s="143"/>
      <c r="O4" s="144"/>
      <c r="P4" s="128" t="s">
        <v>142</v>
      </c>
      <c r="Q4" s="128"/>
      <c r="R4" s="128"/>
      <c r="S4" s="129"/>
    </row>
    <row r="5" spans="1:19" x14ac:dyDescent="0.4">
      <c r="A5" s="138"/>
      <c r="B5" s="139"/>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8"/>
      <c r="B6" s="139"/>
      <c r="C6" s="45">
        <f>D6+H6+L6+P6</f>
        <v>180</v>
      </c>
      <c r="D6" s="34">
        <f>E6+F6+G6</f>
        <v>3</v>
      </c>
      <c r="E6" s="20">
        <v>1</v>
      </c>
      <c r="F6" s="21">
        <v>2</v>
      </c>
      <c r="G6" s="71">
        <v>0</v>
      </c>
      <c r="H6" s="19">
        <f>I6+J6+K6</f>
        <v>16</v>
      </c>
      <c r="I6" s="20">
        <v>13</v>
      </c>
      <c r="J6" s="21">
        <v>3</v>
      </c>
      <c r="K6" s="71">
        <v>0</v>
      </c>
      <c r="L6" s="22">
        <f>M6+N6+O6</f>
        <v>161</v>
      </c>
      <c r="M6" s="20">
        <v>71</v>
      </c>
      <c r="N6" s="63">
        <v>90</v>
      </c>
      <c r="O6" s="71">
        <v>0</v>
      </c>
      <c r="P6" s="19">
        <f>Q6+R6+S6</f>
        <v>0</v>
      </c>
      <c r="Q6" s="20">
        <v>0</v>
      </c>
      <c r="R6" s="21">
        <v>0</v>
      </c>
      <c r="S6" s="89">
        <v>0</v>
      </c>
    </row>
    <row r="7" spans="1:19" ht="20.25" thickTop="1" thickBot="1" x14ac:dyDescent="0.45">
      <c r="A7" s="140"/>
      <c r="B7" s="141"/>
      <c r="C7" s="74">
        <f>C6/C6</f>
        <v>1</v>
      </c>
      <c r="D7" s="75">
        <f>D6/$C$6</f>
        <v>1.6666666666666666E-2</v>
      </c>
      <c r="E7" s="76">
        <f t="shared" ref="E7:S7" si="1">E6/$C$6</f>
        <v>5.5555555555555558E-3</v>
      </c>
      <c r="F7" s="78">
        <f t="shared" si="1"/>
        <v>1.1111111111111112E-2</v>
      </c>
      <c r="G7" s="79">
        <f t="shared" si="1"/>
        <v>0</v>
      </c>
      <c r="H7" s="77">
        <f t="shared" si="1"/>
        <v>8.8888888888888892E-2</v>
      </c>
      <c r="I7" s="76">
        <f t="shared" si="1"/>
        <v>7.2222222222222215E-2</v>
      </c>
      <c r="J7" s="78">
        <f t="shared" si="1"/>
        <v>1.6666666666666666E-2</v>
      </c>
      <c r="K7" s="79">
        <f t="shared" si="1"/>
        <v>0</v>
      </c>
      <c r="L7" s="80">
        <f t="shared" si="1"/>
        <v>0.89444444444444449</v>
      </c>
      <c r="M7" s="76">
        <f t="shared" si="1"/>
        <v>0.39444444444444443</v>
      </c>
      <c r="N7" s="81">
        <f t="shared" si="1"/>
        <v>0.5</v>
      </c>
      <c r="O7" s="79">
        <f t="shared" si="1"/>
        <v>0</v>
      </c>
      <c r="P7" s="77">
        <f t="shared" si="1"/>
        <v>0</v>
      </c>
      <c r="Q7" s="76">
        <f t="shared" si="1"/>
        <v>0</v>
      </c>
      <c r="R7" s="78">
        <f t="shared" si="1"/>
        <v>0</v>
      </c>
      <c r="S7" s="90">
        <f t="shared" si="1"/>
        <v>0</v>
      </c>
    </row>
    <row r="8" spans="1:19" ht="20.25" thickTop="1" thickBot="1" x14ac:dyDescent="0.45">
      <c r="A8" s="130" t="s">
        <v>7</v>
      </c>
      <c r="B8" s="131"/>
      <c r="C8" s="46">
        <f t="shared" ref="C8" si="2">D8+H8+L8+P8</f>
        <v>4</v>
      </c>
      <c r="D8" s="35">
        <f t="shared" ref="D8:D12" si="3">E8+F8+G8</f>
        <v>2</v>
      </c>
      <c r="E8" s="7">
        <f>SUM(E9:E12)</f>
        <v>0</v>
      </c>
      <c r="F8" s="10">
        <f t="shared" ref="F8:G8" si="4">SUM(F9:F12)</f>
        <v>2</v>
      </c>
      <c r="G8" s="68">
        <f t="shared" si="4"/>
        <v>0</v>
      </c>
      <c r="H8" s="13">
        <f t="shared" ref="H8" si="5">I8+J8+K8</f>
        <v>0</v>
      </c>
      <c r="I8" s="7">
        <f t="shared" ref="I8:K8" si="6">SUM(I9:I12)</f>
        <v>0</v>
      </c>
      <c r="J8" s="10">
        <f t="shared" si="6"/>
        <v>0</v>
      </c>
      <c r="K8" s="68">
        <f t="shared" si="6"/>
        <v>0</v>
      </c>
      <c r="L8" s="16">
        <f t="shared" ref="L8" si="7">M8+N8+O8</f>
        <v>2</v>
      </c>
      <c r="M8" s="7">
        <f>SUM(M9:M12)</f>
        <v>1</v>
      </c>
      <c r="N8" s="7">
        <f t="shared" ref="N8:Q8" si="8">SUM(N9:N12)</f>
        <v>1</v>
      </c>
      <c r="O8" s="7">
        <f t="shared" si="8"/>
        <v>0</v>
      </c>
      <c r="P8" s="13">
        <f t="shared" ref="P8:P12" si="9">Q8+R8+S8</f>
        <v>0</v>
      </c>
      <c r="Q8" s="7">
        <f t="shared" si="8"/>
        <v>0</v>
      </c>
      <c r="R8" s="10">
        <f>SUM(R9:R9)</f>
        <v>0</v>
      </c>
      <c r="S8" s="91">
        <f>SUM(S9:S9)</f>
        <v>0</v>
      </c>
    </row>
    <row r="9" spans="1:19" ht="19.5" thickTop="1" x14ac:dyDescent="0.4">
      <c r="A9" s="26"/>
      <c r="B9" s="41" t="s">
        <v>364</v>
      </c>
      <c r="C9" s="48">
        <f>D9+H9+L9+P9</f>
        <v>1</v>
      </c>
      <c r="D9" s="37">
        <f t="shared" si="3"/>
        <v>1</v>
      </c>
      <c r="E9" s="3"/>
      <c r="F9" s="12">
        <v>1</v>
      </c>
      <c r="G9" s="70"/>
      <c r="H9" s="15">
        <f>I9+J9+K9</f>
        <v>0</v>
      </c>
      <c r="I9" s="3"/>
      <c r="J9" s="12"/>
      <c r="K9" s="70"/>
      <c r="L9" s="18">
        <f>M9+N9+O9</f>
        <v>0</v>
      </c>
      <c r="M9" s="3"/>
      <c r="N9" s="62"/>
      <c r="O9" s="70"/>
      <c r="P9" s="15">
        <f t="shared" si="9"/>
        <v>0</v>
      </c>
      <c r="Q9" s="3"/>
      <c r="R9" s="12"/>
      <c r="S9" s="93"/>
    </row>
    <row r="10" spans="1:19" x14ac:dyDescent="0.4">
      <c r="A10" s="26"/>
      <c r="B10" s="24" t="s">
        <v>117</v>
      </c>
      <c r="C10" s="48">
        <f t="shared" ref="C10:C12" si="10">D10+H10+L10+P10</f>
        <v>1</v>
      </c>
      <c r="D10" s="37">
        <f t="shared" si="3"/>
        <v>0</v>
      </c>
      <c r="E10" s="3"/>
      <c r="F10" s="12"/>
      <c r="G10" s="70"/>
      <c r="H10" s="15">
        <f t="shared" ref="H10:H12" si="11">I10+J10+K10</f>
        <v>0</v>
      </c>
      <c r="I10" s="3"/>
      <c r="J10" s="12"/>
      <c r="K10" s="70"/>
      <c r="L10" s="18">
        <f t="shared" ref="L10:L12" si="12">M10+N10+O10</f>
        <v>1</v>
      </c>
      <c r="M10" s="3">
        <v>1</v>
      </c>
      <c r="N10" s="62"/>
      <c r="O10" s="70"/>
      <c r="P10" s="15">
        <f t="shared" si="9"/>
        <v>0</v>
      </c>
      <c r="Q10" s="3"/>
      <c r="R10" s="12"/>
      <c r="S10" s="93"/>
    </row>
    <row r="11" spans="1:19" x14ac:dyDescent="0.4">
      <c r="A11" s="26"/>
      <c r="B11" s="24" t="s">
        <v>402</v>
      </c>
      <c r="C11" s="48">
        <f t="shared" si="10"/>
        <v>1</v>
      </c>
      <c r="D11" s="37">
        <f t="shared" si="3"/>
        <v>1</v>
      </c>
      <c r="E11" s="3"/>
      <c r="F11" s="12">
        <v>1</v>
      </c>
      <c r="G11" s="70"/>
      <c r="H11" s="15">
        <f t="shared" si="11"/>
        <v>0</v>
      </c>
      <c r="I11" s="3"/>
      <c r="J11" s="12"/>
      <c r="K11" s="70"/>
      <c r="L11" s="18">
        <f t="shared" si="12"/>
        <v>0</v>
      </c>
      <c r="M11" s="3"/>
      <c r="N11" s="62"/>
      <c r="O11" s="70"/>
      <c r="P11" s="15">
        <f t="shared" si="9"/>
        <v>0</v>
      </c>
      <c r="Q11" s="3"/>
      <c r="R11" s="12"/>
      <c r="S11" s="93"/>
    </row>
    <row r="12" spans="1:19" ht="19.5" thickBot="1" x14ac:dyDescent="0.45">
      <c r="A12" s="26"/>
      <c r="B12" s="25" t="s">
        <v>364</v>
      </c>
      <c r="C12" s="49">
        <f t="shared" si="10"/>
        <v>1</v>
      </c>
      <c r="D12" s="38">
        <f t="shared" si="3"/>
        <v>0</v>
      </c>
      <c r="E12" s="20"/>
      <c r="F12" s="21"/>
      <c r="G12" s="71"/>
      <c r="H12" s="19">
        <f t="shared" si="11"/>
        <v>0</v>
      </c>
      <c r="I12" s="20"/>
      <c r="J12" s="21"/>
      <c r="K12" s="71"/>
      <c r="L12" s="22">
        <f t="shared" si="12"/>
        <v>1</v>
      </c>
      <c r="M12" s="20"/>
      <c r="N12" s="63">
        <v>1</v>
      </c>
      <c r="O12" s="71"/>
      <c r="P12" s="19">
        <f t="shared" si="9"/>
        <v>0</v>
      </c>
      <c r="Q12" s="20"/>
      <c r="R12" s="21"/>
      <c r="S12" s="89"/>
    </row>
    <row r="13" spans="1:19" ht="20.25" thickTop="1" thickBot="1" x14ac:dyDescent="0.45">
      <c r="A13" s="130" t="s">
        <v>17</v>
      </c>
      <c r="B13" s="131"/>
      <c r="C13" s="46">
        <f t="shared" ref="C13:C29" si="13">D13+H13+L13+P13</f>
        <v>20</v>
      </c>
      <c r="D13" s="35">
        <f t="shared" ref="D13:D98" si="14">E13+F13+G13</f>
        <v>0</v>
      </c>
      <c r="E13" s="7">
        <f>SUM(E14:E19)</f>
        <v>0</v>
      </c>
      <c r="F13" s="10">
        <f>SUM(F14:F19)</f>
        <v>0</v>
      </c>
      <c r="G13" s="68">
        <f>SUM(G14:G19)</f>
        <v>0</v>
      </c>
      <c r="H13" s="13">
        <f t="shared" ref="H13:H29" si="15">I13+J13+K13</f>
        <v>1</v>
      </c>
      <c r="I13" s="7">
        <f>SUM(I14:I19)</f>
        <v>1</v>
      </c>
      <c r="J13" s="10">
        <f>SUM(J14:J19)</f>
        <v>0</v>
      </c>
      <c r="K13" s="68">
        <f>SUM(K14:K19)</f>
        <v>0</v>
      </c>
      <c r="L13" s="16">
        <f t="shared" ref="L13:L29" si="16">M13+N13+O13</f>
        <v>19</v>
      </c>
      <c r="M13" s="7">
        <f>SUM(M14:M19)</f>
        <v>8</v>
      </c>
      <c r="N13" s="60">
        <f>SUM(N14:N19)</f>
        <v>11</v>
      </c>
      <c r="O13" s="68">
        <f>SUM(O14:O19)</f>
        <v>0</v>
      </c>
      <c r="P13" s="13">
        <f t="shared" ref="P13:P98" si="17">Q13+R13+S13</f>
        <v>0</v>
      </c>
      <c r="Q13" s="7">
        <f>SUM(Q14:Q19)</f>
        <v>0</v>
      </c>
      <c r="R13" s="10">
        <f>SUM(R14:R19)</f>
        <v>0</v>
      </c>
      <c r="S13" s="91">
        <f>SUM(S14:S19)</f>
        <v>0</v>
      </c>
    </row>
    <row r="14" spans="1:19" ht="19.5" thickTop="1" x14ac:dyDescent="0.4">
      <c r="A14" s="26"/>
      <c r="B14" s="24" t="s">
        <v>18</v>
      </c>
      <c r="C14" s="48">
        <f t="shared" si="13"/>
        <v>13</v>
      </c>
      <c r="D14" s="37">
        <f t="shared" si="14"/>
        <v>0</v>
      </c>
      <c r="E14" s="3"/>
      <c r="F14" s="12"/>
      <c r="G14" s="70"/>
      <c r="H14" s="15">
        <f t="shared" si="15"/>
        <v>0</v>
      </c>
      <c r="I14" s="3"/>
      <c r="J14" s="12"/>
      <c r="K14" s="70"/>
      <c r="L14" s="18">
        <f t="shared" si="16"/>
        <v>13</v>
      </c>
      <c r="M14" s="3">
        <v>6</v>
      </c>
      <c r="N14" s="62">
        <v>7</v>
      </c>
      <c r="O14" s="70"/>
      <c r="P14" s="15">
        <f t="shared" si="17"/>
        <v>0</v>
      </c>
      <c r="Q14" s="3"/>
      <c r="R14" s="12"/>
      <c r="S14" s="93"/>
    </row>
    <row r="15" spans="1:19" x14ac:dyDescent="0.4">
      <c r="A15" s="26"/>
      <c r="B15" s="24" t="s">
        <v>19</v>
      </c>
      <c r="C15" s="48">
        <f t="shared" ref="C15" si="18">D15+H15+L15+P15</f>
        <v>2</v>
      </c>
      <c r="D15" s="37">
        <f t="shared" ref="D15" si="19">E15+F15+G15</f>
        <v>0</v>
      </c>
      <c r="E15" s="3"/>
      <c r="F15" s="12"/>
      <c r="G15" s="70"/>
      <c r="H15" s="15">
        <f t="shared" ref="H15" si="20">I15+J15+K15</f>
        <v>0</v>
      </c>
      <c r="I15" s="3"/>
      <c r="J15" s="12"/>
      <c r="K15" s="70"/>
      <c r="L15" s="18">
        <f t="shared" ref="L15" si="21">M15+N15+O15</f>
        <v>2</v>
      </c>
      <c r="M15" s="3">
        <v>2</v>
      </c>
      <c r="N15" s="62"/>
      <c r="O15" s="70"/>
      <c r="P15" s="15">
        <f t="shared" ref="P15" si="22">Q15+R15+S15</f>
        <v>0</v>
      </c>
      <c r="Q15" s="3"/>
      <c r="R15" s="12"/>
      <c r="S15" s="93"/>
    </row>
    <row r="16" spans="1:19" x14ac:dyDescent="0.4">
      <c r="A16" s="26"/>
      <c r="B16" s="24" t="s">
        <v>21</v>
      </c>
      <c r="C16" s="48">
        <f t="shared" ref="C16" si="23">D16+H16+L16+P16</f>
        <v>1</v>
      </c>
      <c r="D16" s="37">
        <f t="shared" ref="D16" si="24">E16+F16+G16</f>
        <v>0</v>
      </c>
      <c r="E16" s="3"/>
      <c r="F16" s="12"/>
      <c r="G16" s="70"/>
      <c r="H16" s="15">
        <f t="shared" ref="H16" si="25">I16+J16+K16</f>
        <v>1</v>
      </c>
      <c r="I16" s="3">
        <v>1</v>
      </c>
      <c r="J16" s="12"/>
      <c r="K16" s="70"/>
      <c r="L16" s="18">
        <f t="shared" ref="L16" si="26">M16+N16+O16</f>
        <v>0</v>
      </c>
      <c r="M16" s="3"/>
      <c r="N16" s="62"/>
      <c r="O16" s="70"/>
      <c r="P16" s="15">
        <f t="shared" ref="P16" si="27">Q16+R16+S16</f>
        <v>0</v>
      </c>
      <c r="Q16" s="3"/>
      <c r="R16" s="12"/>
      <c r="S16" s="93"/>
    </row>
    <row r="17" spans="1:19" x14ac:dyDescent="0.4">
      <c r="A17" s="26"/>
      <c r="B17" s="24" t="s">
        <v>22</v>
      </c>
      <c r="C17" s="48">
        <f t="shared" si="13"/>
        <v>2</v>
      </c>
      <c r="D17" s="37">
        <f t="shared" si="14"/>
        <v>0</v>
      </c>
      <c r="E17" s="3"/>
      <c r="F17" s="12"/>
      <c r="G17" s="70"/>
      <c r="H17" s="15">
        <f t="shared" si="15"/>
        <v>0</v>
      </c>
      <c r="I17" s="3"/>
      <c r="J17" s="12"/>
      <c r="K17" s="70"/>
      <c r="L17" s="18">
        <f t="shared" si="16"/>
        <v>2</v>
      </c>
      <c r="M17" s="3"/>
      <c r="N17" s="62">
        <v>2</v>
      </c>
      <c r="O17" s="70"/>
      <c r="P17" s="15">
        <f t="shared" si="17"/>
        <v>0</v>
      </c>
      <c r="Q17" s="3"/>
      <c r="R17" s="12"/>
      <c r="S17" s="93"/>
    </row>
    <row r="18" spans="1:19" x14ac:dyDescent="0.4">
      <c r="A18" s="26"/>
      <c r="B18" s="24" t="s">
        <v>298</v>
      </c>
      <c r="C18" s="48">
        <f t="shared" si="13"/>
        <v>1</v>
      </c>
      <c r="D18" s="37">
        <f t="shared" si="14"/>
        <v>0</v>
      </c>
      <c r="E18" s="3"/>
      <c r="F18" s="12"/>
      <c r="G18" s="70"/>
      <c r="H18" s="15">
        <f t="shared" si="15"/>
        <v>0</v>
      </c>
      <c r="I18" s="3"/>
      <c r="J18" s="12"/>
      <c r="K18" s="70"/>
      <c r="L18" s="18">
        <f t="shared" si="16"/>
        <v>1</v>
      </c>
      <c r="M18" s="3"/>
      <c r="N18" s="62">
        <v>1</v>
      </c>
      <c r="O18" s="70"/>
      <c r="P18" s="15">
        <f t="shared" si="17"/>
        <v>0</v>
      </c>
      <c r="Q18" s="3"/>
      <c r="R18" s="12"/>
      <c r="S18" s="93"/>
    </row>
    <row r="19" spans="1:19" ht="19.5" thickBot="1" x14ac:dyDescent="0.45">
      <c r="A19" s="26"/>
      <c r="B19" s="25" t="s">
        <v>441</v>
      </c>
      <c r="C19" s="49">
        <f t="shared" si="13"/>
        <v>1</v>
      </c>
      <c r="D19" s="38">
        <f t="shared" si="14"/>
        <v>0</v>
      </c>
      <c r="E19" s="20"/>
      <c r="F19" s="21"/>
      <c r="G19" s="71"/>
      <c r="H19" s="19">
        <f t="shared" si="15"/>
        <v>0</v>
      </c>
      <c r="I19" s="20"/>
      <c r="J19" s="21"/>
      <c r="K19" s="71"/>
      <c r="L19" s="22">
        <f t="shared" si="16"/>
        <v>1</v>
      </c>
      <c r="M19" s="20"/>
      <c r="N19" s="63">
        <v>1</v>
      </c>
      <c r="O19" s="71"/>
      <c r="P19" s="19">
        <f t="shared" si="17"/>
        <v>0</v>
      </c>
      <c r="Q19" s="20"/>
      <c r="R19" s="21"/>
      <c r="S19" s="89"/>
    </row>
    <row r="20" spans="1:19" ht="20.25" thickTop="1" thickBot="1" x14ac:dyDescent="0.45">
      <c r="A20" s="130" t="s">
        <v>330</v>
      </c>
      <c r="B20" s="131"/>
      <c r="C20" s="46">
        <f t="shared" ref="C20" si="28">D20+H20+L20+P20</f>
        <v>1</v>
      </c>
      <c r="D20" s="35">
        <f t="shared" ref="D20:D28" si="29">E20+F20+G20</f>
        <v>0</v>
      </c>
      <c r="E20" s="7">
        <f>SUM(E21:E21)</f>
        <v>0</v>
      </c>
      <c r="F20" s="10">
        <f>SUM(F21:F21)</f>
        <v>0</v>
      </c>
      <c r="G20" s="68">
        <f>SUM(G21:G21)</f>
        <v>0</v>
      </c>
      <c r="H20" s="13">
        <f t="shared" ref="H20" si="30">I20+J20+K20</f>
        <v>0</v>
      </c>
      <c r="I20" s="7">
        <f>SUM(I21:I21)</f>
        <v>0</v>
      </c>
      <c r="J20" s="10">
        <f>SUM(J21:J21)</f>
        <v>0</v>
      </c>
      <c r="K20" s="68">
        <f>SUM(K21:K21)</f>
        <v>0</v>
      </c>
      <c r="L20" s="16">
        <f t="shared" ref="L20" si="31">M20+N20+O20</f>
        <v>1</v>
      </c>
      <c r="M20" s="7">
        <f>SUM(M21:M21)</f>
        <v>1</v>
      </c>
      <c r="N20" s="60">
        <f>SUM(N21:N21)</f>
        <v>0</v>
      </c>
      <c r="O20" s="68">
        <f>SUM(O21:O21)</f>
        <v>0</v>
      </c>
      <c r="P20" s="13">
        <f t="shared" ref="P20:P28" si="32">Q20+R20+S20</f>
        <v>0</v>
      </c>
      <c r="Q20" s="7">
        <f>SUM(Q21:Q21)</f>
        <v>0</v>
      </c>
      <c r="R20" s="10">
        <f>SUM(R21:R21)</f>
        <v>0</v>
      </c>
      <c r="S20" s="91">
        <f>SUM(S21:S21)</f>
        <v>0</v>
      </c>
    </row>
    <row r="21" spans="1:19" ht="20.25" thickTop="1" thickBot="1" x14ac:dyDescent="0.45">
      <c r="A21" s="26"/>
      <c r="B21" s="41" t="s">
        <v>331</v>
      </c>
      <c r="C21" s="48">
        <f>D21+H21+L21+P21</f>
        <v>1</v>
      </c>
      <c r="D21" s="37">
        <f t="shared" si="29"/>
        <v>0</v>
      </c>
      <c r="E21" s="3"/>
      <c r="F21" s="12"/>
      <c r="G21" s="70"/>
      <c r="H21" s="15">
        <f>I21+J21+K21</f>
        <v>0</v>
      </c>
      <c r="I21" s="3"/>
      <c r="J21" s="12"/>
      <c r="K21" s="70"/>
      <c r="L21" s="18">
        <f>M21+N21+O21</f>
        <v>1</v>
      </c>
      <c r="M21" s="3">
        <v>1</v>
      </c>
      <c r="N21" s="62"/>
      <c r="O21" s="70"/>
      <c r="P21" s="15">
        <f t="shared" si="32"/>
        <v>0</v>
      </c>
      <c r="Q21" s="3"/>
      <c r="R21" s="12"/>
      <c r="S21" s="93"/>
    </row>
    <row r="22" spans="1:19" ht="20.25" thickTop="1" thickBot="1" x14ac:dyDescent="0.45">
      <c r="A22" s="130" t="s">
        <v>25</v>
      </c>
      <c r="B22" s="131"/>
      <c r="C22" s="46">
        <f t="shared" ref="C22:C28" si="33">D22+H22+L22+P22</f>
        <v>13</v>
      </c>
      <c r="D22" s="35">
        <f t="shared" si="29"/>
        <v>0</v>
      </c>
      <c r="E22" s="7">
        <f>SUM(E23:E28)</f>
        <v>0</v>
      </c>
      <c r="F22" s="10">
        <f>SUM(F23:F28)</f>
        <v>0</v>
      </c>
      <c r="G22" s="68">
        <f>SUM(G23:G28)</f>
        <v>0</v>
      </c>
      <c r="H22" s="13">
        <f t="shared" ref="H22:H28" si="34">I22+J22+K22</f>
        <v>0</v>
      </c>
      <c r="I22" s="7">
        <f>SUM(I23:I28)</f>
        <v>0</v>
      </c>
      <c r="J22" s="10">
        <f>SUM(J23:J28)</f>
        <v>0</v>
      </c>
      <c r="K22" s="68">
        <f>SUM(K23:K28)</f>
        <v>0</v>
      </c>
      <c r="L22" s="16">
        <f t="shared" ref="L22:L28" si="35">M22+N22+O22</f>
        <v>13</v>
      </c>
      <c r="M22" s="7">
        <f>SUM(M23:M28)</f>
        <v>8</v>
      </c>
      <c r="N22" s="60">
        <f>SUM(N23:N28)</f>
        <v>5</v>
      </c>
      <c r="O22" s="68">
        <f>SUM(O23:O28)</f>
        <v>0</v>
      </c>
      <c r="P22" s="13">
        <f t="shared" si="32"/>
        <v>0</v>
      </c>
      <c r="Q22" s="7">
        <f>SUM(Q23:Q28)</f>
        <v>0</v>
      </c>
      <c r="R22" s="10">
        <f>SUM(R23:R28)</f>
        <v>0</v>
      </c>
      <c r="S22" s="91">
        <f>SUM(S23:S28)</f>
        <v>0</v>
      </c>
    </row>
    <row r="23" spans="1:19" ht="19.5" thickTop="1" x14ac:dyDescent="0.4">
      <c r="A23" s="26"/>
      <c r="B23" s="24" t="s">
        <v>332</v>
      </c>
      <c r="C23" s="48">
        <f t="shared" si="33"/>
        <v>1</v>
      </c>
      <c r="D23" s="37">
        <f t="shared" si="29"/>
        <v>0</v>
      </c>
      <c r="E23" s="3"/>
      <c r="F23" s="12"/>
      <c r="G23" s="70"/>
      <c r="H23" s="15">
        <f t="shared" si="34"/>
        <v>0</v>
      </c>
      <c r="I23" s="3"/>
      <c r="J23" s="12"/>
      <c r="K23" s="70"/>
      <c r="L23" s="18">
        <f t="shared" si="35"/>
        <v>1</v>
      </c>
      <c r="M23" s="3">
        <v>1</v>
      </c>
      <c r="N23" s="62"/>
      <c r="O23" s="70"/>
      <c r="P23" s="15">
        <f t="shared" si="32"/>
        <v>0</v>
      </c>
      <c r="Q23" s="3"/>
      <c r="R23" s="12"/>
      <c r="S23" s="93"/>
    </row>
    <row r="24" spans="1:19" x14ac:dyDescent="0.4">
      <c r="A24" s="26"/>
      <c r="B24" s="24" t="s">
        <v>407</v>
      </c>
      <c r="C24" s="48">
        <f t="shared" si="33"/>
        <v>1</v>
      </c>
      <c r="D24" s="37">
        <f t="shared" si="29"/>
        <v>0</v>
      </c>
      <c r="E24" s="3"/>
      <c r="F24" s="12"/>
      <c r="G24" s="70"/>
      <c r="H24" s="15">
        <f t="shared" si="34"/>
        <v>0</v>
      </c>
      <c r="I24" s="3"/>
      <c r="J24" s="12"/>
      <c r="K24" s="70"/>
      <c r="L24" s="18">
        <f t="shared" si="35"/>
        <v>1</v>
      </c>
      <c r="M24" s="3">
        <v>1</v>
      </c>
      <c r="N24" s="62"/>
      <c r="O24" s="70"/>
      <c r="P24" s="15">
        <f t="shared" si="32"/>
        <v>0</v>
      </c>
      <c r="Q24" s="3"/>
      <c r="R24" s="12"/>
      <c r="S24" s="93"/>
    </row>
    <row r="25" spans="1:19" x14ac:dyDescent="0.4">
      <c r="A25" s="26"/>
      <c r="B25" s="24" t="s">
        <v>121</v>
      </c>
      <c r="C25" s="48">
        <f t="shared" ref="C25" si="36">D25+H25+L25+P25</f>
        <v>1</v>
      </c>
      <c r="D25" s="37">
        <f t="shared" ref="D25" si="37">E25+F25+G25</f>
        <v>0</v>
      </c>
      <c r="E25" s="3"/>
      <c r="F25" s="12"/>
      <c r="G25" s="70"/>
      <c r="H25" s="15">
        <f t="shared" ref="H25" si="38">I25+J25+K25</f>
        <v>0</v>
      </c>
      <c r="I25" s="3"/>
      <c r="J25" s="12"/>
      <c r="K25" s="70"/>
      <c r="L25" s="18">
        <f t="shared" ref="L25" si="39">M25+N25+O25</f>
        <v>1</v>
      </c>
      <c r="M25" s="3"/>
      <c r="N25" s="62">
        <v>1</v>
      </c>
      <c r="O25" s="70"/>
      <c r="P25" s="15">
        <f t="shared" ref="P25" si="40">Q25+R25+S25</f>
        <v>0</v>
      </c>
      <c r="Q25" s="3"/>
      <c r="R25" s="12"/>
      <c r="S25" s="93"/>
    </row>
    <row r="26" spans="1:19" x14ac:dyDescent="0.4">
      <c r="A26" s="26"/>
      <c r="B26" s="24" t="s">
        <v>160</v>
      </c>
      <c r="C26" s="48">
        <f t="shared" si="33"/>
        <v>2</v>
      </c>
      <c r="D26" s="37">
        <f t="shared" si="29"/>
        <v>0</v>
      </c>
      <c r="E26" s="3"/>
      <c r="F26" s="12"/>
      <c r="G26" s="70"/>
      <c r="H26" s="15">
        <f t="shared" si="34"/>
        <v>0</v>
      </c>
      <c r="I26" s="3"/>
      <c r="J26" s="12"/>
      <c r="K26" s="70"/>
      <c r="L26" s="18">
        <f t="shared" si="35"/>
        <v>2</v>
      </c>
      <c r="M26" s="3">
        <v>1</v>
      </c>
      <c r="N26" s="62">
        <v>1</v>
      </c>
      <c r="O26" s="70"/>
      <c r="P26" s="15">
        <f t="shared" si="32"/>
        <v>0</v>
      </c>
      <c r="Q26" s="3"/>
      <c r="R26" s="12"/>
      <c r="S26" s="93"/>
    </row>
    <row r="27" spans="1:19" x14ac:dyDescent="0.4">
      <c r="A27" s="26"/>
      <c r="B27" s="24" t="s">
        <v>29</v>
      </c>
      <c r="C27" s="48">
        <f t="shared" si="33"/>
        <v>3</v>
      </c>
      <c r="D27" s="37">
        <f t="shared" si="29"/>
        <v>0</v>
      </c>
      <c r="E27" s="3"/>
      <c r="F27" s="12"/>
      <c r="G27" s="70"/>
      <c r="H27" s="15">
        <f t="shared" si="34"/>
        <v>0</v>
      </c>
      <c r="I27" s="3"/>
      <c r="J27" s="12"/>
      <c r="K27" s="70"/>
      <c r="L27" s="18">
        <f t="shared" si="35"/>
        <v>3</v>
      </c>
      <c r="M27" s="3">
        <v>3</v>
      </c>
      <c r="N27" s="62"/>
      <c r="O27" s="70"/>
      <c r="P27" s="15">
        <f t="shared" si="32"/>
        <v>0</v>
      </c>
      <c r="Q27" s="3"/>
      <c r="R27" s="12"/>
      <c r="S27" s="93"/>
    </row>
    <row r="28" spans="1:19" ht="19.5" thickBot="1" x14ac:dyDescent="0.45">
      <c r="A28" s="26"/>
      <c r="B28" s="25" t="s">
        <v>365</v>
      </c>
      <c r="C28" s="49">
        <f t="shared" si="33"/>
        <v>5</v>
      </c>
      <c r="D28" s="38">
        <f t="shared" si="29"/>
        <v>0</v>
      </c>
      <c r="E28" s="20"/>
      <c r="F28" s="21"/>
      <c r="G28" s="71"/>
      <c r="H28" s="19">
        <f t="shared" si="34"/>
        <v>0</v>
      </c>
      <c r="I28" s="20"/>
      <c r="J28" s="21"/>
      <c r="K28" s="71"/>
      <c r="L28" s="22">
        <f t="shared" si="35"/>
        <v>5</v>
      </c>
      <c r="M28" s="20">
        <v>2</v>
      </c>
      <c r="N28" s="63">
        <v>3</v>
      </c>
      <c r="O28" s="71"/>
      <c r="P28" s="19">
        <f t="shared" si="32"/>
        <v>0</v>
      </c>
      <c r="Q28" s="20"/>
      <c r="R28" s="21"/>
      <c r="S28" s="89"/>
    </row>
    <row r="29" spans="1:19" ht="20.25" thickTop="1" thickBot="1" x14ac:dyDescent="0.45">
      <c r="A29" s="130" t="s">
        <v>380</v>
      </c>
      <c r="B29" s="131"/>
      <c r="C29" s="46">
        <f t="shared" si="13"/>
        <v>3</v>
      </c>
      <c r="D29" s="35">
        <f t="shared" si="14"/>
        <v>0</v>
      </c>
      <c r="E29" s="7">
        <f>SUM(E30:E32)</f>
        <v>0</v>
      </c>
      <c r="F29" s="10">
        <f t="shared" ref="F29:G29" si="41">SUM(F30:F32)</f>
        <v>0</v>
      </c>
      <c r="G29" s="68">
        <f t="shared" si="41"/>
        <v>0</v>
      </c>
      <c r="H29" s="13">
        <f t="shared" si="15"/>
        <v>0</v>
      </c>
      <c r="I29" s="7">
        <f t="shared" ref="I29:K29" si="42">SUM(I30:I32)</f>
        <v>0</v>
      </c>
      <c r="J29" s="10">
        <f t="shared" si="42"/>
        <v>0</v>
      </c>
      <c r="K29" s="68">
        <f t="shared" si="42"/>
        <v>0</v>
      </c>
      <c r="L29" s="16">
        <f t="shared" si="16"/>
        <v>3</v>
      </c>
      <c r="M29" s="7">
        <f t="shared" ref="M29:O29" si="43">SUM(M30:M32)</f>
        <v>1</v>
      </c>
      <c r="N29" s="60">
        <f t="shared" si="43"/>
        <v>2</v>
      </c>
      <c r="O29" s="68">
        <f t="shared" si="43"/>
        <v>0</v>
      </c>
      <c r="P29" s="13">
        <f t="shared" si="17"/>
        <v>0</v>
      </c>
      <c r="Q29" s="7">
        <f>SUM(Q30:Q32)</f>
        <v>0</v>
      </c>
      <c r="R29" s="10">
        <f>SUM(R30:R30)</f>
        <v>0</v>
      </c>
      <c r="S29" s="91">
        <f>SUM(S30:S30)</f>
        <v>0</v>
      </c>
    </row>
    <row r="30" spans="1:19" ht="19.5" thickTop="1" x14ac:dyDescent="0.4">
      <c r="A30" s="26"/>
      <c r="B30" s="41" t="s">
        <v>164</v>
      </c>
      <c r="C30" s="48">
        <f>D30+H30+L30+P30</f>
        <v>1</v>
      </c>
      <c r="D30" s="37">
        <f t="shared" si="14"/>
        <v>0</v>
      </c>
      <c r="E30" s="3"/>
      <c r="F30" s="12"/>
      <c r="G30" s="70"/>
      <c r="H30" s="15">
        <f>I30+J30+K30</f>
        <v>0</v>
      </c>
      <c r="I30" s="3"/>
      <c r="J30" s="12"/>
      <c r="K30" s="70"/>
      <c r="L30" s="18">
        <f>M30+N30+O30</f>
        <v>1</v>
      </c>
      <c r="M30" s="3"/>
      <c r="N30" s="62">
        <v>1</v>
      </c>
      <c r="O30" s="70"/>
      <c r="P30" s="15">
        <f t="shared" si="17"/>
        <v>0</v>
      </c>
      <c r="Q30" s="3"/>
      <c r="R30" s="12"/>
      <c r="S30" s="93"/>
    </row>
    <row r="31" spans="1:19" x14ac:dyDescent="0.4">
      <c r="A31" s="26"/>
      <c r="B31" s="24" t="s">
        <v>442</v>
      </c>
      <c r="C31" s="48">
        <f t="shared" ref="C31:C32" si="44">D31+H31+L31+P31</f>
        <v>1</v>
      </c>
      <c r="D31" s="37">
        <f t="shared" si="14"/>
        <v>0</v>
      </c>
      <c r="E31" s="3"/>
      <c r="F31" s="12"/>
      <c r="G31" s="70"/>
      <c r="H31" s="15">
        <f t="shared" ref="H31:H32" si="45">I31+J31+K31</f>
        <v>0</v>
      </c>
      <c r="I31" s="3"/>
      <c r="J31" s="12"/>
      <c r="K31" s="70"/>
      <c r="L31" s="18">
        <f t="shared" ref="L31:L32" si="46">M31+N31+O31</f>
        <v>1</v>
      </c>
      <c r="M31" s="3"/>
      <c r="N31" s="62">
        <v>1</v>
      </c>
      <c r="O31" s="70"/>
      <c r="P31" s="15">
        <f t="shared" si="17"/>
        <v>0</v>
      </c>
      <c r="Q31" s="3"/>
      <c r="R31" s="12"/>
      <c r="S31" s="93"/>
    </row>
    <row r="32" spans="1:19" ht="19.5" thickBot="1" x14ac:dyDescent="0.45">
      <c r="A32" s="26"/>
      <c r="B32" s="24" t="s">
        <v>336</v>
      </c>
      <c r="C32" s="48">
        <f t="shared" si="44"/>
        <v>1</v>
      </c>
      <c r="D32" s="37">
        <f t="shared" si="14"/>
        <v>0</v>
      </c>
      <c r="E32" s="3"/>
      <c r="F32" s="12"/>
      <c r="G32" s="70"/>
      <c r="H32" s="15">
        <f t="shared" si="45"/>
        <v>0</v>
      </c>
      <c r="I32" s="3"/>
      <c r="J32" s="12"/>
      <c r="K32" s="70"/>
      <c r="L32" s="18">
        <f t="shared" si="46"/>
        <v>1</v>
      </c>
      <c r="M32" s="3">
        <v>1</v>
      </c>
      <c r="N32" s="62"/>
      <c r="O32" s="70"/>
      <c r="P32" s="15">
        <f t="shared" si="17"/>
        <v>0</v>
      </c>
      <c r="Q32" s="3"/>
      <c r="R32" s="12"/>
      <c r="S32" s="93"/>
    </row>
    <row r="33" spans="1:19" ht="20.25" thickTop="1" thickBot="1" x14ac:dyDescent="0.45">
      <c r="A33" s="130" t="s">
        <v>33</v>
      </c>
      <c r="B33" s="131"/>
      <c r="C33" s="46">
        <f t="shared" ref="C33:C37" si="47">D33+H33+L33+P33</f>
        <v>9</v>
      </c>
      <c r="D33" s="35">
        <f t="shared" ref="D33:D37" si="48">E33+F33+G33</f>
        <v>0</v>
      </c>
      <c r="E33" s="7">
        <f>SUM(E34:E37)</f>
        <v>0</v>
      </c>
      <c r="F33" s="10">
        <f>SUM(F34:F37)</f>
        <v>0</v>
      </c>
      <c r="G33" s="68">
        <f>SUM(G34:G37)</f>
        <v>0</v>
      </c>
      <c r="H33" s="13">
        <f t="shared" ref="H33:H37" si="49">I33+J33+K33</f>
        <v>0</v>
      </c>
      <c r="I33" s="7">
        <f>SUM(I34:I37)</f>
        <v>0</v>
      </c>
      <c r="J33" s="10">
        <f>SUM(J34:J37)</f>
        <v>0</v>
      </c>
      <c r="K33" s="68">
        <f>SUM(K34:K37)</f>
        <v>0</v>
      </c>
      <c r="L33" s="16">
        <f t="shared" ref="L33:L37" si="50">M33+N33+O33</f>
        <v>9</v>
      </c>
      <c r="M33" s="7">
        <f>SUM(M34:M37)</f>
        <v>5</v>
      </c>
      <c r="N33" s="60">
        <f>SUM(N34:N37)</f>
        <v>4</v>
      </c>
      <c r="O33" s="68">
        <f>SUM(O34:O37)</f>
        <v>0</v>
      </c>
      <c r="P33" s="13">
        <f t="shared" ref="P33:P37" si="51">Q33+R33+S33</f>
        <v>0</v>
      </c>
      <c r="Q33" s="7">
        <f>SUM(Q34:Q37)</f>
        <v>0</v>
      </c>
      <c r="R33" s="10">
        <f>SUM(R34:R37)</f>
        <v>0</v>
      </c>
      <c r="S33" s="91">
        <f>SUM(S34:S37)</f>
        <v>0</v>
      </c>
    </row>
    <row r="34" spans="1:19" ht="19.5" thickTop="1" x14ac:dyDescent="0.4">
      <c r="A34" s="26"/>
      <c r="B34" s="24" t="s">
        <v>34</v>
      </c>
      <c r="C34" s="48">
        <f t="shared" si="47"/>
        <v>1</v>
      </c>
      <c r="D34" s="37">
        <f t="shared" si="48"/>
        <v>0</v>
      </c>
      <c r="E34" s="3"/>
      <c r="F34" s="12"/>
      <c r="G34" s="70"/>
      <c r="H34" s="15">
        <f t="shared" si="49"/>
        <v>0</v>
      </c>
      <c r="I34" s="3"/>
      <c r="J34" s="12"/>
      <c r="K34" s="70"/>
      <c r="L34" s="18">
        <f t="shared" si="50"/>
        <v>1</v>
      </c>
      <c r="M34" s="3"/>
      <c r="N34" s="62">
        <v>1</v>
      </c>
      <c r="O34" s="70"/>
      <c r="P34" s="15">
        <f t="shared" si="51"/>
        <v>0</v>
      </c>
      <c r="Q34" s="3"/>
      <c r="R34" s="12"/>
      <c r="S34" s="93"/>
    </row>
    <row r="35" spans="1:19" x14ac:dyDescent="0.4">
      <c r="A35" s="26"/>
      <c r="B35" s="24" t="s">
        <v>443</v>
      </c>
      <c r="C35" s="48">
        <f t="shared" ref="C35" si="52">D35+H35+L35+P35</f>
        <v>2</v>
      </c>
      <c r="D35" s="37">
        <f t="shared" ref="D35" si="53">E35+F35+G35</f>
        <v>0</v>
      </c>
      <c r="E35" s="3"/>
      <c r="F35" s="12"/>
      <c r="G35" s="70"/>
      <c r="H35" s="15">
        <f t="shared" ref="H35" si="54">I35+J35+K35</f>
        <v>0</v>
      </c>
      <c r="I35" s="3"/>
      <c r="J35" s="12"/>
      <c r="K35" s="70"/>
      <c r="L35" s="18">
        <f t="shared" ref="L35" si="55">M35+N35+O35</f>
        <v>2</v>
      </c>
      <c r="M35" s="3">
        <v>1</v>
      </c>
      <c r="N35" s="62">
        <v>1</v>
      </c>
      <c r="O35" s="70"/>
      <c r="P35" s="15">
        <f t="shared" ref="P35" si="56">Q35+R35+S35</f>
        <v>0</v>
      </c>
      <c r="Q35" s="3"/>
      <c r="R35" s="12"/>
      <c r="S35" s="93"/>
    </row>
    <row r="36" spans="1:19" x14ac:dyDescent="0.4">
      <c r="A36" s="26"/>
      <c r="B36" s="24" t="s">
        <v>366</v>
      </c>
      <c r="C36" s="48">
        <f t="shared" si="47"/>
        <v>5</v>
      </c>
      <c r="D36" s="37">
        <f t="shared" si="48"/>
        <v>0</v>
      </c>
      <c r="E36" s="3"/>
      <c r="F36" s="12"/>
      <c r="G36" s="70"/>
      <c r="H36" s="15">
        <f t="shared" si="49"/>
        <v>0</v>
      </c>
      <c r="I36" s="3"/>
      <c r="J36" s="12"/>
      <c r="K36" s="70"/>
      <c r="L36" s="18">
        <f t="shared" si="50"/>
        <v>5</v>
      </c>
      <c r="M36" s="3">
        <v>3</v>
      </c>
      <c r="N36" s="62">
        <v>2</v>
      </c>
      <c r="O36" s="70"/>
      <c r="P36" s="15">
        <f t="shared" si="51"/>
        <v>0</v>
      </c>
      <c r="Q36" s="3"/>
      <c r="R36" s="12"/>
      <c r="S36" s="93"/>
    </row>
    <row r="37" spans="1:19" ht="19.5" thickBot="1" x14ac:dyDescent="0.45">
      <c r="A37" s="26"/>
      <c r="B37" s="25" t="s">
        <v>367</v>
      </c>
      <c r="C37" s="49">
        <f t="shared" si="47"/>
        <v>1</v>
      </c>
      <c r="D37" s="38">
        <f t="shared" si="48"/>
        <v>0</v>
      </c>
      <c r="E37" s="20"/>
      <c r="F37" s="21"/>
      <c r="G37" s="71"/>
      <c r="H37" s="19">
        <f t="shared" si="49"/>
        <v>0</v>
      </c>
      <c r="I37" s="20"/>
      <c r="J37" s="21"/>
      <c r="K37" s="71"/>
      <c r="L37" s="22">
        <f t="shared" si="50"/>
        <v>1</v>
      </c>
      <c r="M37" s="20">
        <v>1</v>
      </c>
      <c r="N37" s="63"/>
      <c r="O37" s="71"/>
      <c r="P37" s="19">
        <f t="shared" si="51"/>
        <v>0</v>
      </c>
      <c r="Q37" s="20"/>
      <c r="R37" s="21"/>
      <c r="S37" s="89"/>
    </row>
    <row r="38" spans="1:19" ht="20.25" thickTop="1" thickBot="1" x14ac:dyDescent="0.45">
      <c r="A38" s="130" t="s">
        <v>37</v>
      </c>
      <c r="B38" s="131"/>
      <c r="C38" s="46">
        <f t="shared" ref="C38:C98" si="57">D38+H38+L38+P38</f>
        <v>11</v>
      </c>
      <c r="D38" s="35">
        <f t="shared" si="14"/>
        <v>0</v>
      </c>
      <c r="E38" s="7">
        <f>SUM(E39:E44)</f>
        <v>0</v>
      </c>
      <c r="F38" s="10">
        <f>SUM(F39:F44)</f>
        <v>0</v>
      </c>
      <c r="G38" s="68">
        <f>SUM(G39:G44)</f>
        <v>0</v>
      </c>
      <c r="H38" s="13">
        <f t="shared" ref="H38:H98" si="58">I38+J38+K38</f>
        <v>2</v>
      </c>
      <c r="I38" s="7">
        <f>SUM(I39:I44)</f>
        <v>2</v>
      </c>
      <c r="J38" s="10">
        <f>SUM(J39:J44)</f>
        <v>0</v>
      </c>
      <c r="K38" s="68">
        <f>SUM(K39:K44)</f>
        <v>0</v>
      </c>
      <c r="L38" s="16">
        <f t="shared" ref="L38:L98" si="59">M38+N38+O38</f>
        <v>9</v>
      </c>
      <c r="M38" s="7">
        <f>SUM(M39:M44)</f>
        <v>4</v>
      </c>
      <c r="N38" s="60">
        <f>SUM(N39:N44)</f>
        <v>5</v>
      </c>
      <c r="O38" s="68">
        <f>SUM(O39:O44)</f>
        <v>0</v>
      </c>
      <c r="P38" s="13">
        <f t="shared" si="17"/>
        <v>0</v>
      </c>
      <c r="Q38" s="7">
        <f>SUM(Q39:Q44)</f>
        <v>0</v>
      </c>
      <c r="R38" s="10">
        <f>SUM(R39:R44)</f>
        <v>0</v>
      </c>
      <c r="S38" s="91">
        <f>SUM(S39:S44)</f>
        <v>0</v>
      </c>
    </row>
    <row r="39" spans="1:19" ht="19.5" thickTop="1" x14ac:dyDescent="0.4">
      <c r="A39" s="26"/>
      <c r="B39" s="24" t="s">
        <v>369</v>
      </c>
      <c r="C39" s="48">
        <f t="shared" si="57"/>
        <v>2</v>
      </c>
      <c r="D39" s="37">
        <f t="shared" si="14"/>
        <v>0</v>
      </c>
      <c r="E39" s="3"/>
      <c r="F39" s="12"/>
      <c r="G39" s="70"/>
      <c r="H39" s="15">
        <f t="shared" si="58"/>
        <v>0</v>
      </c>
      <c r="I39" s="3"/>
      <c r="J39" s="12"/>
      <c r="K39" s="70"/>
      <c r="L39" s="18">
        <f t="shared" si="59"/>
        <v>2</v>
      </c>
      <c r="M39" s="3">
        <v>1</v>
      </c>
      <c r="N39" s="62">
        <v>1</v>
      </c>
      <c r="O39" s="70"/>
      <c r="P39" s="15">
        <f t="shared" si="17"/>
        <v>0</v>
      </c>
      <c r="Q39" s="3"/>
      <c r="R39" s="12"/>
      <c r="S39" s="93"/>
    </row>
    <row r="40" spans="1:19" x14ac:dyDescent="0.4">
      <c r="A40" s="26"/>
      <c r="B40" s="24" t="s">
        <v>368</v>
      </c>
      <c r="C40" s="48">
        <f t="shared" ref="C40:C42" si="60">D40+H40+L40+P40</f>
        <v>2</v>
      </c>
      <c r="D40" s="37">
        <f t="shared" ref="D40:D42" si="61">E40+F40+G40</f>
        <v>0</v>
      </c>
      <c r="E40" s="3"/>
      <c r="F40" s="12"/>
      <c r="G40" s="70"/>
      <c r="H40" s="15">
        <f t="shared" ref="H40:H42" si="62">I40+J40+K40</f>
        <v>0</v>
      </c>
      <c r="I40" s="3"/>
      <c r="J40" s="12"/>
      <c r="K40" s="70"/>
      <c r="L40" s="18">
        <f t="shared" ref="L40:L42" si="63">M40+N40+O40</f>
        <v>2</v>
      </c>
      <c r="M40" s="3"/>
      <c r="N40" s="62">
        <v>2</v>
      </c>
      <c r="O40" s="70"/>
      <c r="P40" s="15">
        <f t="shared" ref="P40:P42" si="64">Q40+R40+S40</f>
        <v>0</v>
      </c>
      <c r="Q40" s="3"/>
      <c r="R40" s="12"/>
      <c r="S40" s="93"/>
    </row>
    <row r="41" spans="1:19" x14ac:dyDescent="0.4">
      <c r="A41" s="26"/>
      <c r="B41" s="24" t="s">
        <v>370</v>
      </c>
      <c r="C41" s="48">
        <f t="shared" si="60"/>
        <v>4</v>
      </c>
      <c r="D41" s="37">
        <f t="shared" si="61"/>
        <v>0</v>
      </c>
      <c r="E41" s="3"/>
      <c r="F41" s="12"/>
      <c r="G41" s="70"/>
      <c r="H41" s="15">
        <f t="shared" si="62"/>
        <v>1</v>
      </c>
      <c r="I41" s="3">
        <v>1</v>
      </c>
      <c r="J41" s="12"/>
      <c r="K41" s="70"/>
      <c r="L41" s="18">
        <f t="shared" si="63"/>
        <v>3</v>
      </c>
      <c r="M41" s="3">
        <v>2</v>
      </c>
      <c r="N41" s="62">
        <v>1</v>
      </c>
      <c r="O41" s="70"/>
      <c r="P41" s="15">
        <f t="shared" si="64"/>
        <v>0</v>
      </c>
      <c r="Q41" s="3"/>
      <c r="R41" s="12"/>
      <c r="S41" s="93"/>
    </row>
    <row r="42" spans="1:19" x14ac:dyDescent="0.4">
      <c r="A42" s="26"/>
      <c r="B42" s="24" t="s">
        <v>371</v>
      </c>
      <c r="C42" s="48">
        <f t="shared" si="60"/>
        <v>1</v>
      </c>
      <c r="D42" s="37">
        <f t="shared" si="61"/>
        <v>0</v>
      </c>
      <c r="E42" s="3"/>
      <c r="F42" s="12"/>
      <c r="G42" s="70"/>
      <c r="H42" s="15">
        <f t="shared" si="62"/>
        <v>0</v>
      </c>
      <c r="I42" s="3"/>
      <c r="J42" s="12"/>
      <c r="K42" s="70"/>
      <c r="L42" s="18">
        <f t="shared" si="63"/>
        <v>1</v>
      </c>
      <c r="M42" s="3"/>
      <c r="N42" s="62">
        <v>1</v>
      </c>
      <c r="O42" s="70"/>
      <c r="P42" s="15">
        <f t="shared" si="64"/>
        <v>0</v>
      </c>
      <c r="Q42" s="3"/>
      <c r="R42" s="12"/>
      <c r="S42" s="93"/>
    </row>
    <row r="43" spans="1:19" x14ac:dyDescent="0.4">
      <c r="A43" s="26"/>
      <c r="B43" s="24" t="s">
        <v>444</v>
      </c>
      <c r="C43" s="48">
        <f t="shared" si="57"/>
        <v>1</v>
      </c>
      <c r="D43" s="37">
        <f t="shared" si="14"/>
        <v>0</v>
      </c>
      <c r="E43" s="3"/>
      <c r="F43" s="12"/>
      <c r="G43" s="70"/>
      <c r="H43" s="15">
        <f t="shared" si="58"/>
        <v>1</v>
      </c>
      <c r="I43" s="3">
        <v>1</v>
      </c>
      <c r="J43" s="12"/>
      <c r="K43" s="70"/>
      <c r="L43" s="18">
        <f t="shared" si="59"/>
        <v>0</v>
      </c>
      <c r="M43" s="3"/>
      <c r="N43" s="62"/>
      <c r="O43" s="70"/>
      <c r="P43" s="15">
        <f t="shared" si="17"/>
        <v>0</v>
      </c>
      <c r="Q43" s="3"/>
      <c r="R43" s="12"/>
      <c r="S43" s="93"/>
    </row>
    <row r="44" spans="1:19" ht="19.5" thickBot="1" x14ac:dyDescent="0.45">
      <c r="A44" s="26"/>
      <c r="B44" s="24" t="s">
        <v>372</v>
      </c>
      <c r="C44" s="48">
        <f t="shared" si="57"/>
        <v>1</v>
      </c>
      <c r="D44" s="37">
        <f t="shared" si="14"/>
        <v>0</v>
      </c>
      <c r="E44" s="3"/>
      <c r="F44" s="12"/>
      <c r="G44" s="70"/>
      <c r="H44" s="15">
        <f t="shared" si="58"/>
        <v>0</v>
      </c>
      <c r="I44" s="3"/>
      <c r="J44" s="12"/>
      <c r="K44" s="70"/>
      <c r="L44" s="18">
        <f t="shared" si="59"/>
        <v>1</v>
      </c>
      <c r="M44" s="3">
        <v>1</v>
      </c>
      <c r="N44" s="62"/>
      <c r="O44" s="70"/>
      <c r="P44" s="15">
        <f t="shared" si="17"/>
        <v>0</v>
      </c>
      <c r="Q44" s="3"/>
      <c r="R44" s="12"/>
      <c r="S44" s="93"/>
    </row>
    <row r="45" spans="1:19" ht="20.25" thickTop="1" thickBot="1" x14ac:dyDescent="0.45">
      <c r="A45" s="130" t="s">
        <v>114</v>
      </c>
      <c r="B45" s="131"/>
      <c r="C45" s="46">
        <f t="shared" si="57"/>
        <v>23</v>
      </c>
      <c r="D45" s="35">
        <f t="shared" si="14"/>
        <v>0</v>
      </c>
      <c r="E45" s="7">
        <f>SUM(E46:E60)</f>
        <v>0</v>
      </c>
      <c r="F45" s="10">
        <f>SUM(F46:F60)</f>
        <v>0</v>
      </c>
      <c r="G45" s="68">
        <f>SUM(G46:G60)</f>
        <v>0</v>
      </c>
      <c r="H45" s="13">
        <f t="shared" si="58"/>
        <v>0</v>
      </c>
      <c r="I45" s="7">
        <f>SUM(I46:I60)</f>
        <v>0</v>
      </c>
      <c r="J45" s="10">
        <f>SUM(J46:J60)</f>
        <v>0</v>
      </c>
      <c r="K45" s="68">
        <f>SUM(K46:K60)</f>
        <v>0</v>
      </c>
      <c r="L45" s="16">
        <f t="shared" si="59"/>
        <v>23</v>
      </c>
      <c r="M45" s="7">
        <f>SUM(M46:M60)</f>
        <v>7</v>
      </c>
      <c r="N45" s="60">
        <f>SUM(N46:N60)</f>
        <v>16</v>
      </c>
      <c r="O45" s="68">
        <f>SUM(O46:O60)</f>
        <v>0</v>
      </c>
      <c r="P45" s="13">
        <f t="shared" si="17"/>
        <v>0</v>
      </c>
      <c r="Q45" s="7">
        <f>SUM(Q46:Q60)</f>
        <v>0</v>
      </c>
      <c r="R45" s="10">
        <f>SUM(R46:R60)</f>
        <v>0</v>
      </c>
      <c r="S45" s="91">
        <f>SUM(S46:S60)</f>
        <v>0</v>
      </c>
    </row>
    <row r="46" spans="1:19" ht="19.5" thickTop="1" x14ac:dyDescent="0.4">
      <c r="A46" s="26"/>
      <c r="B46" s="24" t="s">
        <v>45</v>
      </c>
      <c r="C46" s="48">
        <f>D46+H46+L46+P46</f>
        <v>1</v>
      </c>
      <c r="D46" s="37">
        <f t="shared" si="14"/>
        <v>0</v>
      </c>
      <c r="E46" s="3"/>
      <c r="F46" s="12"/>
      <c r="G46" s="70"/>
      <c r="H46" s="15">
        <f t="shared" si="58"/>
        <v>0</v>
      </c>
      <c r="I46" s="3"/>
      <c r="J46" s="12"/>
      <c r="K46" s="70"/>
      <c r="L46" s="18">
        <f t="shared" si="59"/>
        <v>1</v>
      </c>
      <c r="M46" s="3"/>
      <c r="N46" s="62">
        <v>1</v>
      </c>
      <c r="O46" s="70"/>
      <c r="P46" s="15">
        <f t="shared" si="17"/>
        <v>0</v>
      </c>
      <c r="Q46" s="3"/>
      <c r="R46" s="12"/>
      <c r="S46" s="93"/>
    </row>
    <row r="47" spans="1:19" x14ac:dyDescent="0.4">
      <c r="A47" s="26"/>
      <c r="B47" s="24" t="s">
        <v>446</v>
      </c>
      <c r="C47" s="48">
        <f t="shared" ref="C47:C51" si="65">D47+H47+L47+P47</f>
        <v>1</v>
      </c>
      <c r="D47" s="37">
        <f t="shared" si="14"/>
        <v>0</v>
      </c>
      <c r="E47" s="3"/>
      <c r="F47" s="12"/>
      <c r="G47" s="70"/>
      <c r="H47" s="15">
        <f t="shared" si="58"/>
        <v>0</v>
      </c>
      <c r="I47" s="3"/>
      <c r="J47" s="12"/>
      <c r="K47" s="70"/>
      <c r="L47" s="18">
        <f t="shared" si="59"/>
        <v>1</v>
      </c>
      <c r="M47" s="3">
        <v>1</v>
      </c>
      <c r="N47" s="62"/>
      <c r="O47" s="70"/>
      <c r="P47" s="15">
        <f t="shared" si="17"/>
        <v>0</v>
      </c>
      <c r="Q47" s="3"/>
      <c r="R47" s="12"/>
      <c r="S47" s="93"/>
    </row>
    <row r="48" spans="1:19" x14ac:dyDescent="0.4">
      <c r="A48" s="26"/>
      <c r="B48" s="24" t="s">
        <v>447</v>
      </c>
      <c r="C48" s="48">
        <f t="shared" si="65"/>
        <v>1</v>
      </c>
      <c r="D48" s="37">
        <f t="shared" ref="D48" si="66">E48+F48+G48</f>
        <v>0</v>
      </c>
      <c r="E48" s="3"/>
      <c r="F48" s="12"/>
      <c r="G48" s="70"/>
      <c r="H48" s="15">
        <f t="shared" ref="H48" si="67">I48+J48+K48</f>
        <v>0</v>
      </c>
      <c r="I48" s="3"/>
      <c r="J48" s="12"/>
      <c r="K48" s="70"/>
      <c r="L48" s="18">
        <f t="shared" ref="L48" si="68">M48+N48+O48</f>
        <v>1</v>
      </c>
      <c r="M48" s="3"/>
      <c r="N48" s="62">
        <v>1</v>
      </c>
      <c r="O48" s="70"/>
      <c r="P48" s="15">
        <f t="shared" ref="P48" si="69">Q48+R48+S48</f>
        <v>0</v>
      </c>
      <c r="Q48" s="3"/>
      <c r="R48" s="12"/>
      <c r="S48" s="93"/>
    </row>
    <row r="49" spans="1:19" x14ac:dyDescent="0.4">
      <c r="A49" s="26"/>
      <c r="B49" s="24" t="s">
        <v>445</v>
      </c>
      <c r="C49" s="48">
        <f t="shared" si="65"/>
        <v>2</v>
      </c>
      <c r="D49" s="37">
        <f t="shared" si="14"/>
        <v>0</v>
      </c>
      <c r="E49" s="3"/>
      <c r="F49" s="12"/>
      <c r="G49" s="70"/>
      <c r="H49" s="15">
        <f t="shared" si="58"/>
        <v>0</v>
      </c>
      <c r="I49" s="3"/>
      <c r="J49" s="12"/>
      <c r="K49" s="70"/>
      <c r="L49" s="18">
        <f t="shared" si="59"/>
        <v>2</v>
      </c>
      <c r="M49" s="3"/>
      <c r="N49" s="62">
        <v>2</v>
      </c>
      <c r="O49" s="70"/>
      <c r="P49" s="15">
        <f t="shared" si="17"/>
        <v>0</v>
      </c>
      <c r="Q49" s="3"/>
      <c r="R49" s="12"/>
      <c r="S49" s="93"/>
    </row>
    <row r="50" spans="1:19" x14ac:dyDescent="0.4">
      <c r="A50" s="26"/>
      <c r="B50" s="24" t="s">
        <v>448</v>
      </c>
      <c r="C50" s="48">
        <f t="shared" ref="C50" si="70">D50+H50+L50+P50</f>
        <v>1</v>
      </c>
      <c r="D50" s="37">
        <f t="shared" ref="D50" si="71">E50+F50+G50</f>
        <v>0</v>
      </c>
      <c r="E50" s="3"/>
      <c r="F50" s="12"/>
      <c r="G50" s="70"/>
      <c r="H50" s="15">
        <f t="shared" ref="H50" si="72">I50+J50+K50</f>
        <v>0</v>
      </c>
      <c r="I50" s="3"/>
      <c r="J50" s="12"/>
      <c r="K50" s="70"/>
      <c r="L50" s="18">
        <f t="shared" ref="L50" si="73">M50+N50+O50</f>
        <v>1</v>
      </c>
      <c r="M50" s="3"/>
      <c r="N50" s="62">
        <v>1</v>
      </c>
      <c r="O50" s="70"/>
      <c r="P50" s="15">
        <f t="shared" ref="P50" si="74">Q50+R50+S50</f>
        <v>0</v>
      </c>
      <c r="Q50" s="3"/>
      <c r="R50" s="12"/>
      <c r="S50" s="93"/>
    </row>
    <row r="51" spans="1:19" x14ac:dyDescent="0.4">
      <c r="A51" s="26"/>
      <c r="B51" s="24" t="s">
        <v>373</v>
      </c>
      <c r="C51" s="48">
        <f t="shared" si="65"/>
        <v>1</v>
      </c>
      <c r="D51" s="37">
        <f t="shared" ref="D51:D52" si="75">E51+F51+G51</f>
        <v>0</v>
      </c>
      <c r="E51" s="3"/>
      <c r="F51" s="12"/>
      <c r="G51" s="70"/>
      <c r="H51" s="15">
        <f t="shared" ref="H51:H52" si="76">I51+J51+K51</f>
        <v>0</v>
      </c>
      <c r="I51" s="3"/>
      <c r="J51" s="12"/>
      <c r="K51" s="70"/>
      <c r="L51" s="18">
        <f t="shared" ref="L51:L52" si="77">M51+N51+O51</f>
        <v>1</v>
      </c>
      <c r="M51" s="3"/>
      <c r="N51" s="62">
        <v>1</v>
      </c>
      <c r="O51" s="70"/>
      <c r="P51" s="15">
        <f t="shared" ref="P51:P52" si="78">Q51+R51+S51</f>
        <v>0</v>
      </c>
      <c r="Q51" s="3"/>
      <c r="R51" s="12"/>
      <c r="S51" s="93"/>
    </row>
    <row r="52" spans="1:19" x14ac:dyDescent="0.4">
      <c r="A52" s="26"/>
      <c r="B52" s="24" t="s">
        <v>374</v>
      </c>
      <c r="C52" s="48">
        <f t="shared" ref="C52" si="79">D52+H52+L52+P52</f>
        <v>2</v>
      </c>
      <c r="D52" s="37">
        <f t="shared" si="75"/>
        <v>0</v>
      </c>
      <c r="E52" s="3"/>
      <c r="F52" s="12"/>
      <c r="G52" s="70"/>
      <c r="H52" s="15">
        <f t="shared" si="76"/>
        <v>0</v>
      </c>
      <c r="I52" s="3"/>
      <c r="J52" s="12"/>
      <c r="K52" s="70"/>
      <c r="L52" s="18">
        <f t="shared" si="77"/>
        <v>2</v>
      </c>
      <c r="M52" s="3">
        <v>1</v>
      </c>
      <c r="N52" s="62">
        <v>1</v>
      </c>
      <c r="O52" s="70"/>
      <c r="P52" s="15">
        <f t="shared" si="78"/>
        <v>0</v>
      </c>
      <c r="Q52" s="3"/>
      <c r="R52" s="12"/>
      <c r="S52" s="93"/>
    </row>
    <row r="53" spans="1:19" x14ac:dyDescent="0.4">
      <c r="A53" s="26"/>
      <c r="B53" s="24" t="s">
        <v>375</v>
      </c>
      <c r="C53" s="48">
        <f t="shared" si="57"/>
        <v>1</v>
      </c>
      <c r="D53" s="37">
        <f t="shared" si="14"/>
        <v>0</v>
      </c>
      <c r="E53" s="3"/>
      <c r="F53" s="12"/>
      <c r="G53" s="70"/>
      <c r="H53" s="15">
        <f t="shared" si="58"/>
        <v>0</v>
      </c>
      <c r="I53" s="3"/>
      <c r="J53" s="12"/>
      <c r="K53" s="70"/>
      <c r="L53" s="18">
        <f t="shared" si="59"/>
        <v>1</v>
      </c>
      <c r="M53" s="3"/>
      <c r="N53" s="62">
        <v>1</v>
      </c>
      <c r="O53" s="70"/>
      <c r="P53" s="15">
        <f t="shared" si="17"/>
        <v>0</v>
      </c>
      <c r="Q53" s="3"/>
      <c r="R53" s="12"/>
      <c r="S53" s="93"/>
    </row>
    <row r="54" spans="1:19" x14ac:dyDescent="0.4">
      <c r="A54" s="26"/>
      <c r="B54" s="24" t="s">
        <v>376</v>
      </c>
      <c r="C54" s="48">
        <f t="shared" si="57"/>
        <v>4</v>
      </c>
      <c r="D54" s="37">
        <f t="shared" si="14"/>
        <v>0</v>
      </c>
      <c r="E54" s="3"/>
      <c r="F54" s="12"/>
      <c r="G54" s="70"/>
      <c r="H54" s="15">
        <f t="shared" si="58"/>
        <v>0</v>
      </c>
      <c r="I54" s="3"/>
      <c r="J54" s="12"/>
      <c r="K54" s="70"/>
      <c r="L54" s="18">
        <f t="shared" si="59"/>
        <v>4</v>
      </c>
      <c r="M54" s="3">
        <v>1</v>
      </c>
      <c r="N54" s="62">
        <v>3</v>
      </c>
      <c r="O54" s="70"/>
      <c r="P54" s="15">
        <f t="shared" si="17"/>
        <v>0</v>
      </c>
      <c r="Q54" s="3"/>
      <c r="R54" s="12"/>
      <c r="S54" s="93"/>
    </row>
    <row r="55" spans="1:19" x14ac:dyDescent="0.4">
      <c r="A55" s="26"/>
      <c r="B55" s="24" t="s">
        <v>377</v>
      </c>
      <c r="C55" s="48">
        <f t="shared" ref="C55:C57" si="80">D55+H55+L55+P55</f>
        <v>3</v>
      </c>
      <c r="D55" s="37">
        <f t="shared" ref="D55:D57" si="81">E55+F55+G55</f>
        <v>0</v>
      </c>
      <c r="E55" s="3"/>
      <c r="F55" s="12"/>
      <c r="G55" s="70"/>
      <c r="H55" s="15">
        <f t="shared" ref="H55:H57" si="82">I55+J55+K55</f>
        <v>0</v>
      </c>
      <c r="I55" s="3"/>
      <c r="J55" s="12"/>
      <c r="K55" s="70"/>
      <c r="L55" s="18">
        <f t="shared" ref="L55:L57" si="83">M55+N55+O55</f>
        <v>3</v>
      </c>
      <c r="M55" s="3">
        <v>1</v>
      </c>
      <c r="N55" s="62">
        <v>2</v>
      </c>
      <c r="O55" s="70"/>
      <c r="P55" s="15">
        <f t="shared" ref="P55:P57" si="84">Q55+R55+S55</f>
        <v>0</v>
      </c>
      <c r="Q55" s="3"/>
      <c r="R55" s="12"/>
      <c r="S55" s="93"/>
    </row>
    <row r="56" spans="1:19" x14ac:dyDescent="0.4">
      <c r="A56" s="26"/>
      <c r="B56" s="24" t="s">
        <v>449</v>
      </c>
      <c r="C56" s="48">
        <f t="shared" ref="C56" si="85">D56+H56+L56+P56</f>
        <v>1</v>
      </c>
      <c r="D56" s="37">
        <f t="shared" ref="D56" si="86">E56+F56+G56</f>
        <v>0</v>
      </c>
      <c r="E56" s="3"/>
      <c r="F56" s="12"/>
      <c r="G56" s="70"/>
      <c r="H56" s="15">
        <f t="shared" ref="H56" si="87">I56+J56+K56</f>
        <v>0</v>
      </c>
      <c r="I56" s="3"/>
      <c r="J56" s="12"/>
      <c r="K56" s="70"/>
      <c r="L56" s="18">
        <f t="shared" ref="L56" si="88">M56+N56+O56</f>
        <v>1</v>
      </c>
      <c r="M56" s="3">
        <v>1</v>
      </c>
      <c r="N56" s="62"/>
      <c r="O56" s="70"/>
      <c r="P56" s="15">
        <f t="shared" ref="P56" si="89">Q56+R56+S56</f>
        <v>0</v>
      </c>
      <c r="Q56" s="3"/>
      <c r="R56" s="12"/>
      <c r="S56" s="93"/>
    </row>
    <row r="57" spans="1:19" x14ac:dyDescent="0.4">
      <c r="A57" s="26"/>
      <c r="B57" s="24" t="s">
        <v>450</v>
      </c>
      <c r="C57" s="48">
        <f t="shared" si="80"/>
        <v>1</v>
      </c>
      <c r="D57" s="37">
        <f t="shared" si="81"/>
        <v>0</v>
      </c>
      <c r="E57" s="3"/>
      <c r="F57" s="12"/>
      <c r="G57" s="70"/>
      <c r="H57" s="15">
        <f t="shared" si="82"/>
        <v>0</v>
      </c>
      <c r="I57" s="3"/>
      <c r="J57" s="12"/>
      <c r="K57" s="70"/>
      <c r="L57" s="18">
        <f t="shared" si="83"/>
        <v>1</v>
      </c>
      <c r="M57" s="3">
        <v>1</v>
      </c>
      <c r="N57" s="62"/>
      <c r="O57" s="70"/>
      <c r="P57" s="15">
        <f t="shared" si="84"/>
        <v>0</v>
      </c>
      <c r="Q57" s="3"/>
      <c r="R57" s="12"/>
      <c r="S57" s="93"/>
    </row>
    <row r="58" spans="1:19" x14ac:dyDescent="0.4">
      <c r="A58" s="26"/>
      <c r="B58" s="24" t="s">
        <v>378</v>
      </c>
      <c r="C58" s="48">
        <f t="shared" ref="C58:C59" si="90">D58+H58+L58+P58</f>
        <v>2</v>
      </c>
      <c r="D58" s="37">
        <f t="shared" ref="D58:D59" si="91">E58+F58+G58</f>
        <v>0</v>
      </c>
      <c r="E58" s="3"/>
      <c r="F58" s="12"/>
      <c r="G58" s="70"/>
      <c r="H58" s="15">
        <f t="shared" ref="H58:H59" si="92">I58+J58+K58</f>
        <v>0</v>
      </c>
      <c r="I58" s="3"/>
      <c r="J58" s="12"/>
      <c r="K58" s="70"/>
      <c r="L58" s="18">
        <f t="shared" ref="L58:L59" si="93">M58+N58+O58</f>
        <v>2</v>
      </c>
      <c r="M58" s="3"/>
      <c r="N58" s="62">
        <v>2</v>
      </c>
      <c r="O58" s="70"/>
      <c r="P58" s="15">
        <f t="shared" ref="P58:P59" si="94">Q58+R58+S58</f>
        <v>0</v>
      </c>
      <c r="Q58" s="3"/>
      <c r="R58" s="12"/>
      <c r="S58" s="93"/>
    </row>
    <row r="59" spans="1:19" x14ac:dyDescent="0.4">
      <c r="A59" s="26"/>
      <c r="B59" s="24" t="s">
        <v>451</v>
      </c>
      <c r="C59" s="48">
        <f t="shared" si="90"/>
        <v>1</v>
      </c>
      <c r="D59" s="37">
        <f t="shared" si="91"/>
        <v>0</v>
      </c>
      <c r="E59" s="3"/>
      <c r="F59" s="12"/>
      <c r="G59" s="70"/>
      <c r="H59" s="15">
        <f t="shared" si="92"/>
        <v>0</v>
      </c>
      <c r="I59" s="3"/>
      <c r="J59" s="12"/>
      <c r="K59" s="70"/>
      <c r="L59" s="18">
        <f t="shared" si="93"/>
        <v>1</v>
      </c>
      <c r="M59" s="3"/>
      <c r="N59" s="62">
        <v>1</v>
      </c>
      <c r="O59" s="70"/>
      <c r="P59" s="15">
        <f t="shared" si="94"/>
        <v>0</v>
      </c>
      <c r="Q59" s="3"/>
      <c r="R59" s="12"/>
      <c r="S59" s="93"/>
    </row>
    <row r="60" spans="1:19" ht="19.5" thickBot="1" x14ac:dyDescent="0.45">
      <c r="A60" s="26"/>
      <c r="B60" s="24" t="s">
        <v>379</v>
      </c>
      <c r="C60" s="48">
        <f t="shared" si="57"/>
        <v>1</v>
      </c>
      <c r="D60" s="37">
        <f t="shared" si="14"/>
        <v>0</v>
      </c>
      <c r="E60" s="3"/>
      <c r="F60" s="12"/>
      <c r="G60" s="70"/>
      <c r="H60" s="15">
        <f t="shared" si="58"/>
        <v>0</v>
      </c>
      <c r="I60" s="3"/>
      <c r="J60" s="12"/>
      <c r="K60" s="70"/>
      <c r="L60" s="18">
        <f t="shared" si="59"/>
        <v>1</v>
      </c>
      <c r="M60" s="3">
        <v>1</v>
      </c>
      <c r="N60" s="62"/>
      <c r="O60" s="70"/>
      <c r="P60" s="15">
        <f t="shared" si="17"/>
        <v>0</v>
      </c>
      <c r="Q60" s="3"/>
      <c r="R60" s="12"/>
      <c r="S60" s="93"/>
    </row>
    <row r="61" spans="1:19" ht="20.25" thickTop="1" thickBot="1" x14ac:dyDescent="0.45">
      <c r="A61" s="130" t="s">
        <v>381</v>
      </c>
      <c r="B61" s="131"/>
      <c r="C61" s="46">
        <f t="shared" si="57"/>
        <v>3</v>
      </c>
      <c r="D61" s="35">
        <f t="shared" ref="D61:D63" si="95">E61+F61+G61</f>
        <v>0</v>
      </c>
      <c r="E61" s="7">
        <f>SUM(E62:E63)</f>
        <v>0</v>
      </c>
      <c r="F61" s="10">
        <f t="shared" ref="F61:G61" si="96">SUM(F62:F63)</f>
        <v>0</v>
      </c>
      <c r="G61" s="68">
        <f t="shared" si="96"/>
        <v>0</v>
      </c>
      <c r="H61" s="13">
        <f t="shared" si="58"/>
        <v>0</v>
      </c>
      <c r="I61" s="7">
        <f t="shared" ref="I61:K61" si="97">SUM(I62:I63)</f>
        <v>0</v>
      </c>
      <c r="J61" s="10">
        <f t="shared" si="97"/>
        <v>0</v>
      </c>
      <c r="K61" s="68">
        <f t="shared" si="97"/>
        <v>0</v>
      </c>
      <c r="L61" s="16">
        <f t="shared" si="59"/>
        <v>3</v>
      </c>
      <c r="M61" s="7">
        <f t="shared" ref="M61:O61" si="98">SUM(M62:M63)</f>
        <v>1</v>
      </c>
      <c r="N61" s="60">
        <f t="shared" si="98"/>
        <v>2</v>
      </c>
      <c r="O61" s="68">
        <f t="shared" si="98"/>
        <v>0</v>
      </c>
      <c r="P61" s="13">
        <f t="shared" ref="P61:P63" si="99">Q61+R61+S61</f>
        <v>0</v>
      </c>
      <c r="Q61" s="7">
        <f>SUM(Q62:Q63)</f>
        <v>0</v>
      </c>
      <c r="R61" s="10">
        <f>SUM(R62:R62)</f>
        <v>0</v>
      </c>
      <c r="S61" s="91">
        <f>SUM(S62:S62)</f>
        <v>0</v>
      </c>
    </row>
    <row r="62" spans="1:19" ht="19.5" thickTop="1" x14ac:dyDescent="0.4">
      <c r="A62" s="26"/>
      <c r="B62" s="41" t="s">
        <v>280</v>
      </c>
      <c r="C62" s="48">
        <f>D62+H62+L62+P62</f>
        <v>2</v>
      </c>
      <c r="D62" s="37">
        <f t="shared" si="95"/>
        <v>0</v>
      </c>
      <c r="E62" s="3"/>
      <c r="F62" s="12"/>
      <c r="G62" s="70"/>
      <c r="H62" s="15">
        <f>I62+J62+K62</f>
        <v>0</v>
      </c>
      <c r="I62" s="3"/>
      <c r="J62" s="12"/>
      <c r="K62" s="70"/>
      <c r="L62" s="18">
        <f>M62+N62+O62</f>
        <v>2</v>
      </c>
      <c r="M62" s="3">
        <v>1</v>
      </c>
      <c r="N62" s="62">
        <v>1</v>
      </c>
      <c r="O62" s="70"/>
      <c r="P62" s="15">
        <f t="shared" si="99"/>
        <v>0</v>
      </c>
      <c r="Q62" s="3"/>
      <c r="R62" s="12"/>
      <c r="S62" s="93"/>
    </row>
    <row r="63" spans="1:19" ht="19.5" thickBot="1" x14ac:dyDescent="0.45">
      <c r="A63" s="26"/>
      <c r="B63" s="24" t="s">
        <v>452</v>
      </c>
      <c r="C63" s="48">
        <f t="shared" ref="C63" si="100">D63+H63+L63+P63</f>
        <v>1</v>
      </c>
      <c r="D63" s="37">
        <f t="shared" si="95"/>
        <v>0</v>
      </c>
      <c r="E63" s="3"/>
      <c r="F63" s="12"/>
      <c r="G63" s="70"/>
      <c r="H63" s="15">
        <f t="shared" ref="H63" si="101">I63+J63+K63</f>
        <v>0</v>
      </c>
      <c r="I63" s="3"/>
      <c r="J63" s="12"/>
      <c r="K63" s="70"/>
      <c r="L63" s="18">
        <f t="shared" ref="L63" si="102">M63+N63+O63</f>
        <v>1</v>
      </c>
      <c r="M63" s="3"/>
      <c r="N63" s="62">
        <v>1</v>
      </c>
      <c r="O63" s="70"/>
      <c r="P63" s="15">
        <f t="shared" si="99"/>
        <v>0</v>
      </c>
      <c r="Q63" s="3"/>
      <c r="R63" s="12"/>
      <c r="S63" s="93"/>
    </row>
    <row r="64" spans="1:19" ht="20.25" thickTop="1" thickBot="1" x14ac:dyDescent="0.45">
      <c r="A64" s="130" t="s">
        <v>61</v>
      </c>
      <c r="B64" s="131"/>
      <c r="C64" s="46">
        <f t="shared" si="57"/>
        <v>44</v>
      </c>
      <c r="D64" s="35">
        <f t="shared" si="14"/>
        <v>1</v>
      </c>
      <c r="E64" s="7">
        <f>SUM(E65:E83)</f>
        <v>1</v>
      </c>
      <c r="F64" s="10">
        <f>SUM(F65:F83)</f>
        <v>0</v>
      </c>
      <c r="G64" s="68">
        <f>SUM(G65:G83)</f>
        <v>0</v>
      </c>
      <c r="H64" s="13">
        <f t="shared" si="58"/>
        <v>6</v>
      </c>
      <c r="I64" s="7">
        <f>SUM(I65:I83)</f>
        <v>5</v>
      </c>
      <c r="J64" s="10">
        <f>SUM(J65:J83)</f>
        <v>1</v>
      </c>
      <c r="K64" s="68">
        <f>SUM(K65:K83)</f>
        <v>0</v>
      </c>
      <c r="L64" s="16">
        <f t="shared" si="59"/>
        <v>37</v>
      </c>
      <c r="M64" s="7">
        <f>SUM(M65:M83)</f>
        <v>19</v>
      </c>
      <c r="N64" s="60">
        <f>SUM(N65:N83)</f>
        <v>18</v>
      </c>
      <c r="O64" s="68">
        <f>SUM(O65:O83)</f>
        <v>0</v>
      </c>
      <c r="P64" s="13">
        <f t="shared" si="17"/>
        <v>0</v>
      </c>
      <c r="Q64" s="7">
        <f>SUM(Q65:Q83)</f>
        <v>0</v>
      </c>
      <c r="R64" s="10">
        <f>SUM(R65:R83)</f>
        <v>0</v>
      </c>
      <c r="S64" s="91">
        <f>SUM(S65:S83)</f>
        <v>0</v>
      </c>
    </row>
    <row r="65" spans="1:19" ht="19.5" thickTop="1" x14ac:dyDescent="0.4">
      <c r="A65" s="26"/>
      <c r="B65" s="24" t="s">
        <v>382</v>
      </c>
      <c r="C65" s="48">
        <f t="shared" si="57"/>
        <v>1</v>
      </c>
      <c r="D65" s="37">
        <f t="shared" si="14"/>
        <v>0</v>
      </c>
      <c r="E65" s="3"/>
      <c r="F65" s="12"/>
      <c r="G65" s="70"/>
      <c r="H65" s="14">
        <f t="shared" si="58"/>
        <v>0</v>
      </c>
      <c r="I65" s="3"/>
      <c r="J65" s="12"/>
      <c r="K65" s="70"/>
      <c r="L65" s="18">
        <f t="shared" si="59"/>
        <v>1</v>
      </c>
      <c r="M65" s="3"/>
      <c r="N65" s="62">
        <v>1</v>
      </c>
      <c r="O65" s="70"/>
      <c r="P65" s="15">
        <f t="shared" si="17"/>
        <v>0</v>
      </c>
      <c r="Q65" s="3"/>
      <c r="R65" s="12"/>
      <c r="S65" s="93"/>
    </row>
    <row r="66" spans="1:19" x14ac:dyDescent="0.4">
      <c r="A66" s="26"/>
      <c r="B66" s="24" t="s">
        <v>383</v>
      </c>
      <c r="C66" s="48">
        <f t="shared" ref="C66:C71" si="103">D66+H66+L66+P66</f>
        <v>6</v>
      </c>
      <c r="D66" s="37">
        <f t="shared" ref="D66:D71" si="104">E66+F66+G66</f>
        <v>0</v>
      </c>
      <c r="E66" s="3"/>
      <c r="F66" s="12"/>
      <c r="G66" s="70"/>
      <c r="H66" s="14">
        <f t="shared" ref="H66:H71" si="105">I66+J66+K66</f>
        <v>1</v>
      </c>
      <c r="I66" s="3">
        <v>1</v>
      </c>
      <c r="J66" s="12"/>
      <c r="K66" s="70"/>
      <c r="L66" s="18">
        <f t="shared" ref="L66:L71" si="106">M66+N66+O66</f>
        <v>5</v>
      </c>
      <c r="M66" s="3">
        <v>3</v>
      </c>
      <c r="N66" s="62">
        <v>2</v>
      </c>
      <c r="O66" s="70"/>
      <c r="P66" s="15">
        <f t="shared" ref="P66:P71" si="107">Q66+R66+S66</f>
        <v>0</v>
      </c>
      <c r="Q66" s="3"/>
      <c r="R66" s="12"/>
      <c r="S66" s="93"/>
    </row>
    <row r="67" spans="1:19" x14ac:dyDescent="0.4">
      <c r="A67" s="26"/>
      <c r="B67" s="24" t="s">
        <v>384</v>
      </c>
      <c r="C67" s="48">
        <f t="shared" si="103"/>
        <v>5</v>
      </c>
      <c r="D67" s="37">
        <f t="shared" si="104"/>
        <v>0</v>
      </c>
      <c r="E67" s="3"/>
      <c r="F67" s="12"/>
      <c r="G67" s="70"/>
      <c r="H67" s="14">
        <f t="shared" si="105"/>
        <v>0</v>
      </c>
      <c r="I67" s="3"/>
      <c r="J67" s="12"/>
      <c r="K67" s="70"/>
      <c r="L67" s="18">
        <f t="shared" si="106"/>
        <v>5</v>
      </c>
      <c r="M67" s="3">
        <v>2</v>
      </c>
      <c r="N67" s="62">
        <v>3</v>
      </c>
      <c r="O67" s="70"/>
      <c r="P67" s="15">
        <f t="shared" si="107"/>
        <v>0</v>
      </c>
      <c r="Q67" s="3"/>
      <c r="R67" s="12"/>
      <c r="S67" s="93"/>
    </row>
    <row r="68" spans="1:19" x14ac:dyDescent="0.4">
      <c r="A68" s="26"/>
      <c r="B68" s="24" t="s">
        <v>385</v>
      </c>
      <c r="C68" s="48">
        <f t="shared" ref="C68" si="108">D68+H68+L68+P68</f>
        <v>1</v>
      </c>
      <c r="D68" s="37">
        <f t="shared" ref="D68" si="109">E68+F68+G68</f>
        <v>0</v>
      </c>
      <c r="E68" s="3"/>
      <c r="F68" s="12"/>
      <c r="G68" s="70"/>
      <c r="H68" s="14">
        <f t="shared" ref="H68" si="110">I68+J68+K68</f>
        <v>0</v>
      </c>
      <c r="I68" s="3"/>
      <c r="J68" s="12"/>
      <c r="K68" s="70"/>
      <c r="L68" s="18">
        <f t="shared" ref="L68" si="111">M68+N68+O68</f>
        <v>1</v>
      </c>
      <c r="M68" s="3"/>
      <c r="N68" s="62">
        <v>1</v>
      </c>
      <c r="O68" s="70"/>
      <c r="P68" s="15">
        <f t="shared" ref="P68" si="112">Q68+R68+S68</f>
        <v>0</v>
      </c>
      <c r="Q68" s="3"/>
      <c r="R68" s="12"/>
      <c r="S68" s="93"/>
    </row>
    <row r="69" spans="1:19" x14ac:dyDescent="0.4">
      <c r="A69" s="26"/>
      <c r="B69" s="24" t="s">
        <v>453</v>
      </c>
      <c r="C69" s="48">
        <f t="shared" si="103"/>
        <v>1</v>
      </c>
      <c r="D69" s="37">
        <f t="shared" si="104"/>
        <v>0</v>
      </c>
      <c r="E69" s="3"/>
      <c r="F69" s="12"/>
      <c r="G69" s="70"/>
      <c r="H69" s="14">
        <f t="shared" si="105"/>
        <v>0</v>
      </c>
      <c r="I69" s="3"/>
      <c r="J69" s="12"/>
      <c r="K69" s="70"/>
      <c r="L69" s="18">
        <f t="shared" si="106"/>
        <v>1</v>
      </c>
      <c r="M69" s="3">
        <v>1</v>
      </c>
      <c r="N69" s="62"/>
      <c r="O69" s="70"/>
      <c r="P69" s="15">
        <f t="shared" si="107"/>
        <v>0</v>
      </c>
      <c r="Q69" s="3"/>
      <c r="R69" s="12"/>
      <c r="S69" s="93"/>
    </row>
    <row r="70" spans="1:19" x14ac:dyDescent="0.4">
      <c r="A70" s="26"/>
      <c r="B70" s="24" t="s">
        <v>386</v>
      </c>
      <c r="C70" s="48">
        <f t="shared" si="103"/>
        <v>2</v>
      </c>
      <c r="D70" s="37">
        <f t="shared" si="104"/>
        <v>0</v>
      </c>
      <c r="E70" s="3"/>
      <c r="F70" s="12"/>
      <c r="G70" s="70"/>
      <c r="H70" s="14">
        <f t="shared" si="105"/>
        <v>1</v>
      </c>
      <c r="I70" s="3">
        <v>1</v>
      </c>
      <c r="J70" s="12"/>
      <c r="K70" s="70"/>
      <c r="L70" s="18">
        <f t="shared" si="106"/>
        <v>1</v>
      </c>
      <c r="M70" s="3"/>
      <c r="N70" s="62">
        <v>1</v>
      </c>
      <c r="O70" s="70"/>
      <c r="P70" s="15">
        <f t="shared" si="107"/>
        <v>0</v>
      </c>
      <c r="Q70" s="3"/>
      <c r="R70" s="12"/>
      <c r="S70" s="93"/>
    </row>
    <row r="71" spans="1:19" x14ac:dyDescent="0.4">
      <c r="A71" s="26"/>
      <c r="B71" s="24" t="s">
        <v>387</v>
      </c>
      <c r="C71" s="48">
        <f t="shared" si="103"/>
        <v>3</v>
      </c>
      <c r="D71" s="37">
        <f t="shared" si="104"/>
        <v>0</v>
      </c>
      <c r="E71" s="3"/>
      <c r="F71" s="12"/>
      <c r="G71" s="70"/>
      <c r="H71" s="14">
        <f t="shared" si="105"/>
        <v>0</v>
      </c>
      <c r="I71" s="3"/>
      <c r="J71" s="12"/>
      <c r="K71" s="70"/>
      <c r="L71" s="18">
        <f t="shared" si="106"/>
        <v>3</v>
      </c>
      <c r="M71" s="3">
        <v>1</v>
      </c>
      <c r="N71" s="62">
        <v>2</v>
      </c>
      <c r="O71" s="70"/>
      <c r="P71" s="15">
        <f t="shared" si="107"/>
        <v>0</v>
      </c>
      <c r="Q71" s="3"/>
      <c r="R71" s="12"/>
      <c r="S71" s="93"/>
    </row>
    <row r="72" spans="1:19" x14ac:dyDescent="0.4">
      <c r="A72" s="26"/>
      <c r="B72" s="24" t="s">
        <v>388</v>
      </c>
      <c r="C72" s="48">
        <f t="shared" si="57"/>
        <v>6</v>
      </c>
      <c r="D72" s="37">
        <f t="shared" si="14"/>
        <v>0</v>
      </c>
      <c r="E72" s="3"/>
      <c r="F72" s="12"/>
      <c r="G72" s="70"/>
      <c r="H72" s="14">
        <f t="shared" si="58"/>
        <v>1</v>
      </c>
      <c r="I72" s="3">
        <v>1</v>
      </c>
      <c r="J72" s="12"/>
      <c r="K72" s="70"/>
      <c r="L72" s="18">
        <f t="shared" si="59"/>
        <v>5</v>
      </c>
      <c r="M72" s="3">
        <v>3</v>
      </c>
      <c r="N72" s="62">
        <v>2</v>
      </c>
      <c r="O72" s="70"/>
      <c r="P72" s="15">
        <f t="shared" si="17"/>
        <v>0</v>
      </c>
      <c r="Q72" s="3"/>
      <c r="R72" s="12"/>
      <c r="S72" s="93"/>
    </row>
    <row r="73" spans="1:19" x14ac:dyDescent="0.4">
      <c r="A73" s="26"/>
      <c r="B73" s="24" t="s">
        <v>389</v>
      </c>
      <c r="C73" s="48">
        <f t="shared" si="57"/>
        <v>1</v>
      </c>
      <c r="D73" s="37">
        <f t="shared" si="14"/>
        <v>0</v>
      </c>
      <c r="E73" s="3"/>
      <c r="F73" s="12"/>
      <c r="G73" s="70"/>
      <c r="H73" s="14">
        <f t="shared" si="58"/>
        <v>0</v>
      </c>
      <c r="I73" s="3"/>
      <c r="J73" s="12"/>
      <c r="K73" s="70"/>
      <c r="L73" s="18">
        <f t="shared" si="59"/>
        <v>1</v>
      </c>
      <c r="M73" s="3"/>
      <c r="N73" s="62">
        <v>1</v>
      </c>
      <c r="O73" s="70"/>
      <c r="P73" s="15">
        <f t="shared" si="17"/>
        <v>0</v>
      </c>
      <c r="Q73" s="3"/>
      <c r="R73" s="12"/>
      <c r="S73" s="93"/>
    </row>
    <row r="74" spans="1:19" x14ac:dyDescent="0.4">
      <c r="A74" s="26"/>
      <c r="B74" s="24" t="s">
        <v>455</v>
      </c>
      <c r="C74" s="48">
        <f t="shared" ref="C74:C75" si="113">D74+H74+L74+P74</f>
        <v>1</v>
      </c>
      <c r="D74" s="37">
        <f t="shared" ref="D74:D75" si="114">E74+F74+G74</f>
        <v>0</v>
      </c>
      <c r="E74" s="3"/>
      <c r="F74" s="12"/>
      <c r="G74" s="70"/>
      <c r="H74" s="14">
        <f t="shared" ref="H74:H75" si="115">I74+J74+K74</f>
        <v>0</v>
      </c>
      <c r="I74" s="3"/>
      <c r="J74" s="12"/>
      <c r="K74" s="70"/>
      <c r="L74" s="18">
        <f t="shared" ref="L74:L75" si="116">M74+N74+O74</f>
        <v>1</v>
      </c>
      <c r="M74" s="3">
        <v>1</v>
      </c>
      <c r="N74" s="62"/>
      <c r="O74" s="70"/>
      <c r="P74" s="15">
        <f t="shared" ref="P74:P75" si="117">Q74+R74+S74</f>
        <v>0</v>
      </c>
      <c r="Q74" s="3"/>
      <c r="R74" s="12"/>
      <c r="S74" s="93"/>
    </row>
    <row r="75" spans="1:19" x14ac:dyDescent="0.4">
      <c r="A75" s="26"/>
      <c r="B75" s="24" t="s">
        <v>456</v>
      </c>
      <c r="C75" s="48">
        <f t="shared" si="113"/>
        <v>1</v>
      </c>
      <c r="D75" s="37">
        <f t="shared" si="114"/>
        <v>0</v>
      </c>
      <c r="E75" s="3"/>
      <c r="F75" s="12"/>
      <c r="G75" s="70"/>
      <c r="H75" s="14">
        <f t="shared" si="115"/>
        <v>0</v>
      </c>
      <c r="I75" s="3"/>
      <c r="J75" s="12"/>
      <c r="K75" s="70"/>
      <c r="L75" s="18">
        <f t="shared" si="116"/>
        <v>1</v>
      </c>
      <c r="M75" s="3">
        <v>1</v>
      </c>
      <c r="N75" s="62"/>
      <c r="O75" s="70"/>
      <c r="P75" s="15">
        <f t="shared" si="117"/>
        <v>0</v>
      </c>
      <c r="Q75" s="3"/>
      <c r="R75" s="12"/>
      <c r="S75" s="93"/>
    </row>
    <row r="76" spans="1:19" x14ac:dyDescent="0.4">
      <c r="A76" s="26"/>
      <c r="B76" s="24" t="s">
        <v>457</v>
      </c>
      <c r="C76" s="48">
        <f t="shared" si="57"/>
        <v>1</v>
      </c>
      <c r="D76" s="37">
        <f t="shared" si="14"/>
        <v>0</v>
      </c>
      <c r="E76" s="3"/>
      <c r="F76" s="12"/>
      <c r="G76" s="70"/>
      <c r="H76" s="14">
        <f t="shared" si="58"/>
        <v>0</v>
      </c>
      <c r="I76" s="3"/>
      <c r="J76" s="12"/>
      <c r="K76" s="70"/>
      <c r="L76" s="18">
        <f t="shared" si="59"/>
        <v>1</v>
      </c>
      <c r="M76" s="3">
        <v>1</v>
      </c>
      <c r="N76" s="62"/>
      <c r="O76" s="70"/>
      <c r="P76" s="15">
        <f t="shared" si="17"/>
        <v>0</v>
      </c>
      <c r="Q76" s="3"/>
      <c r="R76" s="12"/>
      <c r="S76" s="93"/>
    </row>
    <row r="77" spans="1:19" x14ac:dyDescent="0.4">
      <c r="A77" s="26"/>
      <c r="B77" s="24" t="s">
        <v>458</v>
      </c>
      <c r="C77" s="48">
        <f t="shared" ref="C77" si="118">D77+H77+L77+P77</f>
        <v>3</v>
      </c>
      <c r="D77" s="37">
        <f t="shared" ref="D77" si="119">E77+F77+G77</f>
        <v>0</v>
      </c>
      <c r="E77" s="3"/>
      <c r="F77" s="12"/>
      <c r="G77" s="70"/>
      <c r="H77" s="14">
        <f t="shared" ref="H77" si="120">I77+J77+K77</f>
        <v>0</v>
      </c>
      <c r="I77" s="3"/>
      <c r="J77" s="12"/>
      <c r="K77" s="70"/>
      <c r="L77" s="18">
        <f t="shared" ref="L77" si="121">M77+N77+O77</f>
        <v>3</v>
      </c>
      <c r="M77" s="3">
        <v>1</v>
      </c>
      <c r="N77" s="62">
        <v>2</v>
      </c>
      <c r="O77" s="70"/>
      <c r="P77" s="15">
        <f t="shared" ref="P77" si="122">Q77+R77+S77</f>
        <v>0</v>
      </c>
      <c r="Q77" s="3"/>
      <c r="R77" s="12"/>
      <c r="S77" s="93"/>
    </row>
    <row r="78" spans="1:19" x14ac:dyDescent="0.4">
      <c r="A78" s="26"/>
      <c r="B78" s="24" t="s">
        <v>454</v>
      </c>
      <c r="C78" s="48">
        <f t="shared" ref="C78" si="123">D78+H78+L78+P78</f>
        <v>1</v>
      </c>
      <c r="D78" s="37">
        <f t="shared" ref="D78" si="124">E78+F78+G78</f>
        <v>0</v>
      </c>
      <c r="E78" s="3"/>
      <c r="F78" s="12"/>
      <c r="G78" s="70"/>
      <c r="H78" s="14">
        <f t="shared" ref="H78" si="125">I78+J78+K78</f>
        <v>1</v>
      </c>
      <c r="I78" s="3">
        <v>1</v>
      </c>
      <c r="J78" s="12"/>
      <c r="K78" s="70"/>
      <c r="L78" s="18">
        <f t="shared" ref="L78" si="126">M78+N78+O78</f>
        <v>0</v>
      </c>
      <c r="M78" s="3"/>
      <c r="N78" s="62"/>
      <c r="O78" s="70"/>
      <c r="P78" s="15">
        <f t="shared" ref="P78" si="127">Q78+R78+S78</f>
        <v>0</v>
      </c>
      <c r="Q78" s="3"/>
      <c r="R78" s="12"/>
      <c r="S78" s="93"/>
    </row>
    <row r="79" spans="1:19" x14ac:dyDescent="0.4">
      <c r="A79" s="26"/>
      <c r="B79" s="24" t="s">
        <v>390</v>
      </c>
      <c r="C79" s="48">
        <f t="shared" si="57"/>
        <v>1</v>
      </c>
      <c r="D79" s="37">
        <f t="shared" si="14"/>
        <v>0</v>
      </c>
      <c r="E79" s="3"/>
      <c r="F79" s="12"/>
      <c r="G79" s="70"/>
      <c r="H79" s="14">
        <f t="shared" si="58"/>
        <v>0</v>
      </c>
      <c r="I79" s="3"/>
      <c r="J79" s="12"/>
      <c r="K79" s="70"/>
      <c r="L79" s="18">
        <f t="shared" si="59"/>
        <v>1</v>
      </c>
      <c r="M79" s="3">
        <v>1</v>
      </c>
      <c r="N79" s="62"/>
      <c r="O79" s="70"/>
      <c r="P79" s="15">
        <f t="shared" si="17"/>
        <v>0</v>
      </c>
      <c r="Q79" s="3"/>
      <c r="R79" s="12"/>
      <c r="S79" s="93"/>
    </row>
    <row r="80" spans="1:19" x14ac:dyDescent="0.4">
      <c r="A80" s="26"/>
      <c r="B80" s="24" t="s">
        <v>391</v>
      </c>
      <c r="C80" s="48">
        <f t="shared" si="57"/>
        <v>2</v>
      </c>
      <c r="D80" s="37">
        <f t="shared" si="14"/>
        <v>0</v>
      </c>
      <c r="E80" s="3"/>
      <c r="F80" s="12"/>
      <c r="G80" s="70"/>
      <c r="H80" s="14">
        <f t="shared" si="58"/>
        <v>0</v>
      </c>
      <c r="I80" s="3"/>
      <c r="J80" s="12"/>
      <c r="K80" s="70"/>
      <c r="L80" s="18">
        <f t="shared" si="59"/>
        <v>2</v>
      </c>
      <c r="M80" s="3">
        <v>1</v>
      </c>
      <c r="N80" s="62">
        <v>1</v>
      </c>
      <c r="O80" s="70"/>
      <c r="P80" s="15">
        <f t="shared" si="17"/>
        <v>0</v>
      </c>
      <c r="Q80" s="3"/>
      <c r="R80" s="12"/>
      <c r="S80" s="93"/>
    </row>
    <row r="81" spans="1:19" x14ac:dyDescent="0.4">
      <c r="A81" s="26"/>
      <c r="B81" s="24" t="s">
        <v>459</v>
      </c>
      <c r="C81" s="48">
        <f t="shared" si="57"/>
        <v>2</v>
      </c>
      <c r="D81" s="37">
        <f t="shared" si="14"/>
        <v>0</v>
      </c>
      <c r="E81" s="3"/>
      <c r="F81" s="12"/>
      <c r="G81" s="70"/>
      <c r="H81" s="14">
        <f t="shared" si="58"/>
        <v>0</v>
      </c>
      <c r="I81" s="3"/>
      <c r="J81" s="12"/>
      <c r="K81" s="70"/>
      <c r="L81" s="18">
        <f t="shared" si="59"/>
        <v>2</v>
      </c>
      <c r="M81" s="3"/>
      <c r="N81" s="62">
        <v>2</v>
      </c>
      <c r="O81" s="70"/>
      <c r="P81" s="15">
        <f t="shared" si="17"/>
        <v>0</v>
      </c>
      <c r="Q81" s="3"/>
      <c r="R81" s="12"/>
      <c r="S81" s="93"/>
    </row>
    <row r="82" spans="1:19" x14ac:dyDescent="0.4">
      <c r="A82" s="26"/>
      <c r="B82" s="24" t="s">
        <v>392</v>
      </c>
      <c r="C82" s="48">
        <f t="shared" si="57"/>
        <v>1</v>
      </c>
      <c r="D82" s="37">
        <f t="shared" si="14"/>
        <v>0</v>
      </c>
      <c r="E82" s="3"/>
      <c r="F82" s="12"/>
      <c r="G82" s="70"/>
      <c r="H82" s="14">
        <f t="shared" si="58"/>
        <v>0</v>
      </c>
      <c r="I82" s="3"/>
      <c r="J82" s="12"/>
      <c r="K82" s="70"/>
      <c r="L82" s="18">
        <f t="shared" si="59"/>
        <v>1</v>
      </c>
      <c r="M82" s="3">
        <v>1</v>
      </c>
      <c r="N82" s="62"/>
      <c r="O82" s="70"/>
      <c r="P82" s="15">
        <f t="shared" si="17"/>
        <v>0</v>
      </c>
      <c r="Q82" s="3"/>
      <c r="R82" s="12"/>
      <c r="S82" s="93"/>
    </row>
    <row r="83" spans="1:19" ht="19.5" thickBot="1" x14ac:dyDescent="0.45">
      <c r="A83" s="26"/>
      <c r="B83" s="24" t="s">
        <v>393</v>
      </c>
      <c r="C83" s="48">
        <f t="shared" si="57"/>
        <v>5</v>
      </c>
      <c r="D83" s="37">
        <f t="shared" si="14"/>
        <v>1</v>
      </c>
      <c r="E83" s="3">
        <v>1</v>
      </c>
      <c r="F83" s="12"/>
      <c r="G83" s="70"/>
      <c r="H83" s="14">
        <f t="shared" si="58"/>
        <v>2</v>
      </c>
      <c r="I83" s="3">
        <v>1</v>
      </c>
      <c r="J83" s="12">
        <v>1</v>
      </c>
      <c r="K83" s="70"/>
      <c r="L83" s="18">
        <f t="shared" si="59"/>
        <v>2</v>
      </c>
      <c r="M83" s="3">
        <v>2</v>
      </c>
      <c r="N83" s="62"/>
      <c r="O83" s="70"/>
      <c r="P83" s="15">
        <f t="shared" si="17"/>
        <v>0</v>
      </c>
      <c r="Q83" s="3"/>
      <c r="R83" s="12"/>
      <c r="S83" s="93"/>
    </row>
    <row r="84" spans="1:19" ht="20.25" thickTop="1" thickBot="1" x14ac:dyDescent="0.45">
      <c r="A84" s="130" t="s">
        <v>82</v>
      </c>
      <c r="B84" s="131"/>
      <c r="C84" s="46">
        <f t="shared" si="57"/>
        <v>9</v>
      </c>
      <c r="D84" s="35">
        <f t="shared" si="14"/>
        <v>0</v>
      </c>
      <c r="E84" s="7">
        <f>SUM(E85:E92)</f>
        <v>0</v>
      </c>
      <c r="F84" s="10">
        <f>SUM(F85:F92)</f>
        <v>0</v>
      </c>
      <c r="G84" s="68">
        <f>SUM(G85:G92)</f>
        <v>0</v>
      </c>
      <c r="H84" s="13">
        <f t="shared" si="58"/>
        <v>2</v>
      </c>
      <c r="I84" s="7">
        <f>SUM(I85:I92)</f>
        <v>0</v>
      </c>
      <c r="J84" s="10">
        <f>SUM(J85:J92)</f>
        <v>2</v>
      </c>
      <c r="K84" s="68">
        <f>SUM(K85:K92)</f>
        <v>0</v>
      </c>
      <c r="L84" s="16">
        <f t="shared" si="59"/>
        <v>7</v>
      </c>
      <c r="M84" s="7">
        <f>SUM(M85:M92)</f>
        <v>2</v>
      </c>
      <c r="N84" s="60">
        <f>SUM(N85:N92)</f>
        <v>5</v>
      </c>
      <c r="O84" s="68">
        <f>SUM(O85:O92)</f>
        <v>0</v>
      </c>
      <c r="P84" s="13">
        <f t="shared" si="17"/>
        <v>0</v>
      </c>
      <c r="Q84" s="7">
        <f>SUM(Q85:Q92)</f>
        <v>0</v>
      </c>
      <c r="R84" s="10">
        <f>SUM(R85:R92)</f>
        <v>0</v>
      </c>
      <c r="S84" s="91">
        <f>SUM(S85:S92)</f>
        <v>0</v>
      </c>
    </row>
    <row r="85" spans="1:19" ht="19.5" thickTop="1" x14ac:dyDescent="0.4">
      <c r="A85" s="26"/>
      <c r="B85" s="24" t="s">
        <v>83</v>
      </c>
      <c r="C85" s="48">
        <f t="shared" si="57"/>
        <v>1</v>
      </c>
      <c r="D85" s="37">
        <f t="shared" si="14"/>
        <v>0</v>
      </c>
      <c r="E85" s="3"/>
      <c r="F85" s="12"/>
      <c r="G85" s="70"/>
      <c r="H85" s="15">
        <f t="shared" si="58"/>
        <v>1</v>
      </c>
      <c r="I85" s="3"/>
      <c r="J85" s="12">
        <v>1</v>
      </c>
      <c r="K85" s="70"/>
      <c r="L85" s="18">
        <f t="shared" si="59"/>
        <v>0</v>
      </c>
      <c r="M85" s="3"/>
      <c r="N85" s="62"/>
      <c r="O85" s="70"/>
      <c r="P85" s="15">
        <f t="shared" si="17"/>
        <v>0</v>
      </c>
      <c r="Q85" s="3"/>
      <c r="R85" s="12"/>
      <c r="S85" s="93"/>
    </row>
    <row r="86" spans="1:19" x14ac:dyDescent="0.4">
      <c r="A86" s="26"/>
      <c r="B86" s="24" t="s">
        <v>394</v>
      </c>
      <c r="C86" s="48">
        <f t="shared" ref="C86:C91" si="128">D86+H86+L86+P86</f>
        <v>1</v>
      </c>
      <c r="D86" s="37">
        <f t="shared" ref="D86:D91" si="129">E86+F86+G86</f>
        <v>0</v>
      </c>
      <c r="E86" s="3"/>
      <c r="F86" s="12"/>
      <c r="G86" s="70"/>
      <c r="H86" s="14">
        <f t="shared" ref="H86:H91" si="130">I86+J86+K86</f>
        <v>0</v>
      </c>
      <c r="I86" s="3"/>
      <c r="J86" s="12"/>
      <c r="K86" s="70"/>
      <c r="L86" s="18">
        <f t="shared" ref="L86:L91" si="131">M86+N86+O86</f>
        <v>1</v>
      </c>
      <c r="M86" s="3"/>
      <c r="N86" s="62">
        <v>1</v>
      </c>
      <c r="O86" s="70"/>
      <c r="P86" s="15">
        <f t="shared" ref="P86:P91" si="132">Q86+R86+S86</f>
        <v>0</v>
      </c>
      <c r="Q86" s="3"/>
      <c r="R86" s="12"/>
      <c r="S86" s="93"/>
    </row>
    <row r="87" spans="1:19" x14ac:dyDescent="0.4">
      <c r="A87" s="26"/>
      <c r="B87" s="24" t="s">
        <v>460</v>
      </c>
      <c r="C87" s="48">
        <f t="shared" ref="C87" si="133">D87+H87+L87+P87</f>
        <v>1</v>
      </c>
      <c r="D87" s="37">
        <f t="shared" ref="D87" si="134">E87+F87+G87</f>
        <v>0</v>
      </c>
      <c r="E87" s="3"/>
      <c r="F87" s="12"/>
      <c r="G87" s="70"/>
      <c r="H87" s="14">
        <f t="shared" ref="H87" si="135">I87+J87+K87</f>
        <v>0</v>
      </c>
      <c r="I87" s="3"/>
      <c r="J87" s="12"/>
      <c r="K87" s="70"/>
      <c r="L87" s="18">
        <f t="shared" ref="L87" si="136">M87+N87+O87</f>
        <v>1</v>
      </c>
      <c r="M87" s="3"/>
      <c r="N87" s="62">
        <v>1</v>
      </c>
      <c r="O87" s="70"/>
      <c r="P87" s="15">
        <f t="shared" ref="P87" si="137">Q87+R87+S87</f>
        <v>0</v>
      </c>
      <c r="Q87" s="3"/>
      <c r="R87" s="12"/>
      <c r="S87" s="93"/>
    </row>
    <row r="88" spans="1:19" x14ac:dyDescent="0.4">
      <c r="A88" s="26"/>
      <c r="B88" s="24" t="s">
        <v>395</v>
      </c>
      <c r="C88" s="48">
        <f t="shared" si="128"/>
        <v>1</v>
      </c>
      <c r="D88" s="37">
        <f t="shared" si="129"/>
        <v>0</v>
      </c>
      <c r="E88" s="3"/>
      <c r="F88" s="12"/>
      <c r="G88" s="70"/>
      <c r="H88" s="14">
        <f t="shared" si="130"/>
        <v>1</v>
      </c>
      <c r="I88" s="3"/>
      <c r="J88" s="12">
        <v>1</v>
      </c>
      <c r="K88" s="70"/>
      <c r="L88" s="18">
        <f t="shared" si="131"/>
        <v>0</v>
      </c>
      <c r="M88" s="3"/>
      <c r="N88" s="62"/>
      <c r="O88" s="70"/>
      <c r="P88" s="15">
        <f t="shared" si="132"/>
        <v>0</v>
      </c>
      <c r="Q88" s="3"/>
      <c r="R88" s="12"/>
      <c r="S88" s="93"/>
    </row>
    <row r="89" spans="1:19" x14ac:dyDescent="0.4">
      <c r="A89" s="26"/>
      <c r="B89" s="24" t="s">
        <v>396</v>
      </c>
      <c r="C89" s="48">
        <f t="shared" si="128"/>
        <v>1</v>
      </c>
      <c r="D89" s="37">
        <f t="shared" si="129"/>
        <v>0</v>
      </c>
      <c r="E89" s="3"/>
      <c r="F89" s="12"/>
      <c r="G89" s="70"/>
      <c r="H89" s="14">
        <f t="shared" si="130"/>
        <v>0</v>
      </c>
      <c r="I89" s="3"/>
      <c r="J89" s="12"/>
      <c r="K89" s="70"/>
      <c r="L89" s="18">
        <f t="shared" si="131"/>
        <v>1</v>
      </c>
      <c r="M89" s="3"/>
      <c r="N89" s="62">
        <v>1</v>
      </c>
      <c r="O89" s="70"/>
      <c r="P89" s="15">
        <f t="shared" si="132"/>
        <v>0</v>
      </c>
      <c r="Q89" s="3"/>
      <c r="R89" s="12"/>
      <c r="S89" s="93"/>
    </row>
    <row r="90" spans="1:19" x14ac:dyDescent="0.4">
      <c r="A90" s="26"/>
      <c r="B90" s="24" t="s">
        <v>397</v>
      </c>
      <c r="C90" s="48">
        <f t="shared" ref="C90" si="138">D90+H90+L90+P90</f>
        <v>2</v>
      </c>
      <c r="D90" s="37">
        <f t="shared" ref="D90" si="139">E90+F90+G90</f>
        <v>0</v>
      </c>
      <c r="E90" s="3"/>
      <c r="F90" s="12"/>
      <c r="G90" s="70"/>
      <c r="H90" s="14">
        <f t="shared" ref="H90" si="140">I90+J90+K90</f>
        <v>0</v>
      </c>
      <c r="I90" s="3"/>
      <c r="J90" s="12"/>
      <c r="K90" s="70"/>
      <c r="L90" s="18">
        <f t="shared" ref="L90" si="141">M90+N90+O90</f>
        <v>2</v>
      </c>
      <c r="M90" s="3">
        <v>1</v>
      </c>
      <c r="N90" s="62">
        <v>1</v>
      </c>
      <c r="O90" s="70"/>
      <c r="P90" s="15">
        <f t="shared" ref="P90" si="142">Q90+R90+S90</f>
        <v>0</v>
      </c>
      <c r="Q90" s="3"/>
      <c r="R90" s="12"/>
      <c r="S90" s="93"/>
    </row>
    <row r="91" spans="1:19" x14ac:dyDescent="0.4">
      <c r="A91" s="26"/>
      <c r="B91" s="24" t="s">
        <v>461</v>
      </c>
      <c r="C91" s="48">
        <f t="shared" si="128"/>
        <v>1</v>
      </c>
      <c r="D91" s="37">
        <f t="shared" si="129"/>
        <v>0</v>
      </c>
      <c r="E91" s="3"/>
      <c r="F91" s="12"/>
      <c r="G91" s="70"/>
      <c r="H91" s="14">
        <f t="shared" si="130"/>
        <v>0</v>
      </c>
      <c r="I91" s="3"/>
      <c r="J91" s="12"/>
      <c r="K91" s="70"/>
      <c r="L91" s="18">
        <f t="shared" si="131"/>
        <v>1</v>
      </c>
      <c r="M91" s="3"/>
      <c r="N91" s="62">
        <v>1</v>
      </c>
      <c r="O91" s="70"/>
      <c r="P91" s="15">
        <f t="shared" si="132"/>
        <v>0</v>
      </c>
      <c r="Q91" s="3"/>
      <c r="R91" s="12"/>
      <c r="S91" s="93"/>
    </row>
    <row r="92" spans="1:19" ht="19.5" thickBot="1" x14ac:dyDescent="0.45">
      <c r="A92" s="26"/>
      <c r="B92" s="24" t="s">
        <v>462</v>
      </c>
      <c r="C92" s="48">
        <f t="shared" si="57"/>
        <v>1</v>
      </c>
      <c r="D92" s="37">
        <f t="shared" si="14"/>
        <v>0</v>
      </c>
      <c r="E92" s="3"/>
      <c r="F92" s="12"/>
      <c r="G92" s="70"/>
      <c r="H92" s="15">
        <f t="shared" si="58"/>
        <v>0</v>
      </c>
      <c r="I92" s="3"/>
      <c r="J92" s="12"/>
      <c r="K92" s="70"/>
      <c r="L92" s="18">
        <f t="shared" si="59"/>
        <v>1</v>
      </c>
      <c r="M92" s="3">
        <v>1</v>
      </c>
      <c r="N92" s="62"/>
      <c r="O92" s="70"/>
      <c r="P92" s="15">
        <f t="shared" si="17"/>
        <v>0</v>
      </c>
      <c r="Q92" s="3"/>
      <c r="R92" s="12"/>
      <c r="S92" s="93"/>
    </row>
    <row r="93" spans="1:19" ht="20.25" thickTop="1" thickBot="1" x14ac:dyDescent="0.45">
      <c r="A93" s="130" t="s">
        <v>98</v>
      </c>
      <c r="B93" s="131"/>
      <c r="C93" s="46">
        <f t="shared" ref="C93" si="143">D93+H93+L93+P93</f>
        <v>3</v>
      </c>
      <c r="D93" s="35">
        <f t="shared" si="14"/>
        <v>0</v>
      </c>
      <c r="E93" s="7">
        <f>SUM(E94:E96)</f>
        <v>0</v>
      </c>
      <c r="F93" s="10">
        <f t="shared" ref="F93" si="144">SUM(F94:F96)</f>
        <v>0</v>
      </c>
      <c r="G93" s="68">
        <f t="shared" ref="G93" si="145">SUM(G94:G96)</f>
        <v>0</v>
      </c>
      <c r="H93" s="13">
        <f t="shared" ref="H93" si="146">I93+J93+K93</f>
        <v>0</v>
      </c>
      <c r="I93" s="7">
        <f t="shared" ref="I93" si="147">SUM(I94:I96)</f>
        <v>0</v>
      </c>
      <c r="J93" s="10">
        <f t="shared" ref="J93" si="148">SUM(J94:J96)</f>
        <v>0</v>
      </c>
      <c r="K93" s="68">
        <f t="shared" ref="K93" si="149">SUM(K94:K96)</f>
        <v>0</v>
      </c>
      <c r="L93" s="16">
        <f t="shared" ref="L93" si="150">M93+N93+O93</f>
        <v>3</v>
      </c>
      <c r="M93" s="7">
        <f t="shared" ref="M93" si="151">SUM(M94:M96)</f>
        <v>1</v>
      </c>
      <c r="N93" s="60">
        <f t="shared" ref="N93" si="152">SUM(N94:N96)</f>
        <v>2</v>
      </c>
      <c r="O93" s="68">
        <f t="shared" ref="O93" si="153">SUM(O94:O96)</f>
        <v>0</v>
      </c>
      <c r="P93" s="13">
        <f t="shared" si="17"/>
        <v>0</v>
      </c>
      <c r="Q93" s="7">
        <f>SUM(Q94:Q96)</f>
        <v>0</v>
      </c>
      <c r="R93" s="10">
        <f>SUM(R94:R94)</f>
        <v>0</v>
      </c>
      <c r="S93" s="91">
        <f>SUM(S94:S94)</f>
        <v>0</v>
      </c>
    </row>
    <row r="94" spans="1:19" ht="19.5" thickTop="1" x14ac:dyDescent="0.4">
      <c r="A94" s="26"/>
      <c r="B94" s="41" t="s">
        <v>463</v>
      </c>
      <c r="C94" s="48">
        <f>D94+H94+L94+P94</f>
        <v>1</v>
      </c>
      <c r="D94" s="37">
        <f t="shared" si="14"/>
        <v>0</v>
      </c>
      <c r="E94" s="3"/>
      <c r="F94" s="12"/>
      <c r="G94" s="70"/>
      <c r="H94" s="15">
        <f>I94+J94+K94</f>
        <v>0</v>
      </c>
      <c r="I94" s="3"/>
      <c r="J94" s="12"/>
      <c r="K94" s="70"/>
      <c r="L94" s="18">
        <f>M94+N94+O94</f>
        <v>1</v>
      </c>
      <c r="M94" s="3"/>
      <c r="N94" s="62">
        <v>1</v>
      </c>
      <c r="O94" s="70"/>
      <c r="P94" s="15">
        <f t="shared" si="17"/>
        <v>0</v>
      </c>
      <c r="Q94" s="3"/>
      <c r="R94" s="12"/>
      <c r="S94" s="93"/>
    </row>
    <row r="95" spans="1:19" x14ac:dyDescent="0.4">
      <c r="A95" s="26"/>
      <c r="B95" s="24" t="s">
        <v>464</v>
      </c>
      <c r="C95" s="48">
        <f t="shared" ref="C95" si="154">D95+H95+L95+P95</f>
        <v>1</v>
      </c>
      <c r="D95" s="37">
        <f t="shared" si="14"/>
        <v>0</v>
      </c>
      <c r="E95" s="3"/>
      <c r="F95" s="12"/>
      <c r="G95" s="70"/>
      <c r="H95" s="14">
        <f t="shared" ref="H95" si="155">I95+J95+K95</f>
        <v>0</v>
      </c>
      <c r="I95" s="3"/>
      <c r="J95" s="12"/>
      <c r="K95" s="70"/>
      <c r="L95" s="18">
        <f t="shared" ref="L95" si="156">M95+N95+O95</f>
        <v>1</v>
      </c>
      <c r="M95" s="3">
        <v>1</v>
      </c>
      <c r="N95" s="62"/>
      <c r="O95" s="70"/>
      <c r="P95" s="15">
        <f t="shared" si="17"/>
        <v>0</v>
      </c>
      <c r="Q95" s="3"/>
      <c r="R95" s="12"/>
      <c r="S95" s="93"/>
    </row>
    <row r="96" spans="1:19" ht="19.5" thickBot="1" x14ac:dyDescent="0.45">
      <c r="A96" s="26"/>
      <c r="B96" s="24" t="s">
        <v>465</v>
      </c>
      <c r="C96" s="48">
        <f t="shared" ref="C96" si="157">D96+H96+L96+P96</f>
        <v>1</v>
      </c>
      <c r="D96" s="37">
        <f t="shared" si="14"/>
        <v>0</v>
      </c>
      <c r="E96" s="3"/>
      <c r="F96" s="12"/>
      <c r="G96" s="70"/>
      <c r="H96" s="15">
        <f t="shared" ref="H96" si="158">I96+J96+K96</f>
        <v>0</v>
      </c>
      <c r="I96" s="3"/>
      <c r="J96" s="12"/>
      <c r="K96" s="70"/>
      <c r="L96" s="18">
        <f t="shared" ref="L96" si="159">M96+N96+O96</f>
        <v>1</v>
      </c>
      <c r="M96" s="3"/>
      <c r="N96" s="62">
        <v>1</v>
      </c>
      <c r="O96" s="70"/>
      <c r="P96" s="15">
        <f t="shared" si="17"/>
        <v>0</v>
      </c>
      <c r="Q96" s="3"/>
      <c r="R96" s="12"/>
      <c r="S96" s="93"/>
    </row>
    <row r="97" spans="1:19" ht="20.25" thickTop="1" thickBot="1" x14ac:dyDescent="0.45">
      <c r="A97" s="130" t="s">
        <v>102</v>
      </c>
      <c r="B97" s="131"/>
      <c r="C97" s="46">
        <f t="shared" si="57"/>
        <v>3</v>
      </c>
      <c r="D97" s="35">
        <f t="shared" si="14"/>
        <v>0</v>
      </c>
      <c r="E97" s="7">
        <f>SUM(E98:E98)</f>
        <v>0</v>
      </c>
      <c r="F97" s="10">
        <f>SUM(F98:F98)</f>
        <v>0</v>
      </c>
      <c r="G97" s="68">
        <f>SUM(G98:G98)</f>
        <v>0</v>
      </c>
      <c r="H97" s="13">
        <f t="shared" si="58"/>
        <v>0</v>
      </c>
      <c r="I97" s="7">
        <f>SUM(I98:I98)</f>
        <v>0</v>
      </c>
      <c r="J97" s="10">
        <f>SUM(J98:J98)</f>
        <v>0</v>
      </c>
      <c r="K97" s="68">
        <f>SUM(K98:K98)</f>
        <v>0</v>
      </c>
      <c r="L97" s="16">
        <f t="shared" si="59"/>
        <v>3</v>
      </c>
      <c r="M97" s="7">
        <f>SUM(M98:M98)</f>
        <v>0</v>
      </c>
      <c r="N97" s="60">
        <f>SUM(N98:N98)</f>
        <v>3</v>
      </c>
      <c r="O97" s="68">
        <f>SUM(O98:O98)</f>
        <v>0</v>
      </c>
      <c r="P97" s="13">
        <f t="shared" si="17"/>
        <v>0</v>
      </c>
      <c r="Q97" s="7">
        <f>SUM(Q98:Q98)</f>
        <v>0</v>
      </c>
      <c r="R97" s="10">
        <f>SUM(R98:R98)</f>
        <v>0</v>
      </c>
      <c r="S97" s="91">
        <f>SUM(S98:S98)</f>
        <v>0</v>
      </c>
    </row>
    <row r="98" spans="1:19" ht="20.25" thickTop="1" thickBot="1" x14ac:dyDescent="0.45">
      <c r="A98" s="26"/>
      <c r="B98" s="24" t="s">
        <v>104</v>
      </c>
      <c r="C98" s="48">
        <f t="shared" si="57"/>
        <v>3</v>
      </c>
      <c r="D98" s="37">
        <f t="shared" si="14"/>
        <v>0</v>
      </c>
      <c r="E98" s="3"/>
      <c r="F98" s="12"/>
      <c r="G98" s="70"/>
      <c r="H98" s="15">
        <f t="shared" si="58"/>
        <v>0</v>
      </c>
      <c r="I98" s="3"/>
      <c r="J98" s="12"/>
      <c r="K98" s="70"/>
      <c r="L98" s="18">
        <f t="shared" si="59"/>
        <v>3</v>
      </c>
      <c r="M98" s="3"/>
      <c r="N98" s="62">
        <v>3</v>
      </c>
      <c r="O98" s="70"/>
      <c r="P98" s="15">
        <f t="shared" si="17"/>
        <v>0</v>
      </c>
      <c r="Q98" s="3"/>
      <c r="R98" s="12"/>
      <c r="S98" s="93"/>
    </row>
    <row r="99" spans="1:19" ht="20.25" thickTop="1" thickBot="1" x14ac:dyDescent="0.45">
      <c r="A99" s="130" t="s">
        <v>143</v>
      </c>
      <c r="B99" s="131"/>
      <c r="C99" s="46">
        <f t="shared" ref="C99:C105" si="160">D99+H99+L99+P99</f>
        <v>31</v>
      </c>
      <c r="D99" s="35">
        <f t="shared" ref="D99" si="161">E99+F99</f>
        <v>0</v>
      </c>
      <c r="E99" s="7">
        <f>SUM(E100:E100)</f>
        <v>0</v>
      </c>
      <c r="F99" s="10">
        <f t="shared" ref="F99:G99" si="162">SUM(F100:F100)</f>
        <v>0</v>
      </c>
      <c r="G99" s="68">
        <f t="shared" si="162"/>
        <v>0</v>
      </c>
      <c r="H99" s="13">
        <f>I99+J99+K99</f>
        <v>5</v>
      </c>
      <c r="I99" s="7">
        <f t="shared" ref="I99:K99" si="163">SUM(I100:I100)</f>
        <v>5</v>
      </c>
      <c r="J99" s="10">
        <f t="shared" si="163"/>
        <v>0</v>
      </c>
      <c r="K99" s="68">
        <f t="shared" si="163"/>
        <v>0</v>
      </c>
      <c r="L99" s="16">
        <f>M99+N99+O99</f>
        <v>26</v>
      </c>
      <c r="M99" s="7">
        <f t="shared" ref="M99:O99" si="164">SUM(M100:M100)</f>
        <v>12</v>
      </c>
      <c r="N99" s="60">
        <f t="shared" si="164"/>
        <v>14</v>
      </c>
      <c r="O99" s="68">
        <f t="shared" si="164"/>
        <v>0</v>
      </c>
      <c r="P99" s="13">
        <f t="shared" ref="P99:P105" si="165">Q99+R99+S99</f>
        <v>0</v>
      </c>
      <c r="Q99" s="7">
        <f t="shared" ref="Q99:S99" si="166">SUM(Q100:Q100)</f>
        <v>0</v>
      </c>
      <c r="R99" s="10">
        <f t="shared" si="166"/>
        <v>0</v>
      </c>
      <c r="S99" s="91">
        <f t="shared" si="166"/>
        <v>0</v>
      </c>
    </row>
    <row r="100" spans="1:19" ht="20.25" thickTop="1" thickBot="1" x14ac:dyDescent="0.45">
      <c r="A100" s="30"/>
      <c r="B100" s="103" t="s">
        <v>143</v>
      </c>
      <c r="C100" s="104">
        <f t="shared" si="160"/>
        <v>31</v>
      </c>
      <c r="D100" s="105">
        <f t="shared" ref="D100:D105" si="167">E100+F100+G100</f>
        <v>0</v>
      </c>
      <c r="E100" s="106"/>
      <c r="F100" s="107"/>
      <c r="G100" s="108"/>
      <c r="H100" s="109">
        <f t="shared" ref="H100:H105" si="168">I100+J100+K100</f>
        <v>5</v>
      </c>
      <c r="I100" s="106">
        <v>5</v>
      </c>
      <c r="J100" s="107"/>
      <c r="K100" s="108"/>
      <c r="L100" s="110">
        <f t="shared" ref="L100:L105" si="169">M100+N100+O100</f>
        <v>26</v>
      </c>
      <c r="M100" s="106">
        <v>12</v>
      </c>
      <c r="N100" s="111">
        <v>14</v>
      </c>
      <c r="O100" s="108"/>
      <c r="P100" s="109">
        <f t="shared" si="165"/>
        <v>0</v>
      </c>
      <c r="Q100" s="106"/>
      <c r="R100" s="107"/>
      <c r="S100" s="112"/>
    </row>
    <row r="101" spans="1:19" ht="20.25" thickTop="1" thickBot="1" x14ac:dyDescent="0.45">
      <c r="A101" s="130" t="s">
        <v>108</v>
      </c>
      <c r="B101" s="131"/>
      <c r="C101" s="46">
        <f t="shared" si="160"/>
        <v>2</v>
      </c>
      <c r="D101" s="35">
        <f t="shared" si="167"/>
        <v>0</v>
      </c>
      <c r="E101" s="7">
        <f>SUM(E102:E103)</f>
        <v>0</v>
      </c>
      <c r="F101" s="10">
        <f t="shared" ref="F101" si="170">SUM(F102:F103)</f>
        <v>0</v>
      </c>
      <c r="G101" s="68">
        <f t="shared" ref="G101" si="171">SUM(G102:G103)</f>
        <v>0</v>
      </c>
      <c r="H101" s="13">
        <f t="shared" si="168"/>
        <v>0</v>
      </c>
      <c r="I101" s="7">
        <f t="shared" ref="I101" si="172">SUM(I102:I103)</f>
        <v>0</v>
      </c>
      <c r="J101" s="10">
        <f t="shared" ref="J101" si="173">SUM(J102:J103)</f>
        <v>0</v>
      </c>
      <c r="K101" s="68">
        <f t="shared" ref="K101" si="174">SUM(K102:K103)</f>
        <v>0</v>
      </c>
      <c r="L101" s="16">
        <f t="shared" si="169"/>
        <v>2</v>
      </c>
      <c r="M101" s="7">
        <f t="shared" ref="M101" si="175">SUM(M102:M103)</f>
        <v>1</v>
      </c>
      <c r="N101" s="60">
        <f t="shared" ref="N101" si="176">SUM(N102:N103)</f>
        <v>1</v>
      </c>
      <c r="O101" s="68">
        <f t="shared" ref="O101" si="177">SUM(O102:O103)</f>
        <v>0</v>
      </c>
      <c r="P101" s="13">
        <f t="shared" si="165"/>
        <v>0</v>
      </c>
      <c r="Q101" s="7">
        <f>SUM(Q102:Q103)</f>
        <v>0</v>
      </c>
      <c r="R101" s="10">
        <f>SUM(R102:R102)</f>
        <v>0</v>
      </c>
      <c r="S101" s="91">
        <f>SUM(S102:S102)</f>
        <v>0</v>
      </c>
    </row>
    <row r="102" spans="1:19" ht="19.5" thickTop="1" x14ac:dyDescent="0.4">
      <c r="A102" s="26"/>
      <c r="B102" s="41" t="s">
        <v>466</v>
      </c>
      <c r="C102" s="48">
        <f>D102+H102+L102+P102</f>
        <v>1</v>
      </c>
      <c r="D102" s="37">
        <f t="shared" si="167"/>
        <v>0</v>
      </c>
      <c r="E102" s="3"/>
      <c r="F102" s="12"/>
      <c r="G102" s="70"/>
      <c r="H102" s="15">
        <f>I102+J102+K102</f>
        <v>0</v>
      </c>
      <c r="I102" s="3"/>
      <c r="J102" s="12"/>
      <c r="K102" s="70"/>
      <c r="L102" s="18">
        <f>M102+N102+O102</f>
        <v>1</v>
      </c>
      <c r="M102" s="3">
        <v>1</v>
      </c>
      <c r="N102" s="62"/>
      <c r="O102" s="70"/>
      <c r="P102" s="15">
        <f t="shared" si="165"/>
        <v>0</v>
      </c>
      <c r="Q102" s="3"/>
      <c r="R102" s="12"/>
      <c r="S102" s="93"/>
    </row>
    <row r="103" spans="1:19" ht="19.5" thickBot="1" x14ac:dyDescent="0.45">
      <c r="A103" s="26"/>
      <c r="B103" s="24" t="s">
        <v>467</v>
      </c>
      <c r="C103" s="48">
        <f t="shared" ref="C103" si="178">D103+H103+L103+P103</f>
        <v>1</v>
      </c>
      <c r="D103" s="37">
        <f t="shared" si="167"/>
        <v>0</v>
      </c>
      <c r="E103" s="3"/>
      <c r="F103" s="12"/>
      <c r="G103" s="70"/>
      <c r="H103" s="15">
        <f t="shared" ref="H103" si="179">I103+J103+K103</f>
        <v>0</v>
      </c>
      <c r="I103" s="3"/>
      <c r="J103" s="12"/>
      <c r="K103" s="70"/>
      <c r="L103" s="18">
        <f t="shared" ref="L103" si="180">M103+N103+O103</f>
        <v>1</v>
      </c>
      <c r="M103" s="3"/>
      <c r="N103" s="62">
        <v>1</v>
      </c>
      <c r="O103" s="70"/>
      <c r="P103" s="15">
        <f t="shared" si="165"/>
        <v>0</v>
      </c>
      <c r="Q103" s="3"/>
      <c r="R103" s="12"/>
      <c r="S103" s="93"/>
    </row>
    <row r="104" spans="1:19" ht="20.25" thickTop="1" thickBot="1" x14ac:dyDescent="0.45">
      <c r="A104" s="130" t="s">
        <v>398</v>
      </c>
      <c r="B104" s="131"/>
      <c r="C104" s="46">
        <f t="shared" si="160"/>
        <v>1</v>
      </c>
      <c r="D104" s="35">
        <f t="shared" si="167"/>
        <v>0</v>
      </c>
      <c r="E104" s="7">
        <f>SUM(E105:E105)</f>
        <v>0</v>
      </c>
      <c r="F104" s="10">
        <f>SUM(F105:F105)</f>
        <v>0</v>
      </c>
      <c r="G104" s="68">
        <f>SUM(G105:G105)</f>
        <v>0</v>
      </c>
      <c r="H104" s="13">
        <f t="shared" si="168"/>
        <v>0</v>
      </c>
      <c r="I104" s="7">
        <f>SUM(I105:I105)</f>
        <v>0</v>
      </c>
      <c r="J104" s="10">
        <f>SUM(J105:J105)</f>
        <v>0</v>
      </c>
      <c r="K104" s="68">
        <f>SUM(K105:K105)</f>
        <v>0</v>
      </c>
      <c r="L104" s="16">
        <f t="shared" si="169"/>
        <v>1</v>
      </c>
      <c r="M104" s="7">
        <f>SUM(M105:M105)</f>
        <v>0</v>
      </c>
      <c r="N104" s="60">
        <f>SUM(N105:N105)</f>
        <v>1</v>
      </c>
      <c r="O104" s="68">
        <f>SUM(O105:O105)</f>
        <v>0</v>
      </c>
      <c r="P104" s="13">
        <f t="shared" si="165"/>
        <v>0</v>
      </c>
      <c r="Q104" s="7">
        <f>SUM(Q105:Q105)</f>
        <v>0</v>
      </c>
      <c r="R104" s="10">
        <f>SUM(R105:R105)</f>
        <v>0</v>
      </c>
      <c r="S104" s="91">
        <f>SUM(S105:S105)</f>
        <v>0</v>
      </c>
    </row>
    <row r="105" spans="1:19" ht="20.25" thickTop="1" thickBot="1" x14ac:dyDescent="0.45">
      <c r="A105" s="30"/>
      <c r="B105" s="126" t="s">
        <v>399</v>
      </c>
      <c r="C105" s="50">
        <f t="shared" si="160"/>
        <v>1</v>
      </c>
      <c r="D105" s="40">
        <f t="shared" si="167"/>
        <v>0</v>
      </c>
      <c r="E105" s="28"/>
      <c r="F105" s="52"/>
      <c r="G105" s="73"/>
      <c r="H105" s="32">
        <f t="shared" si="168"/>
        <v>0</v>
      </c>
      <c r="I105" s="28"/>
      <c r="J105" s="52"/>
      <c r="K105" s="73"/>
      <c r="L105" s="54">
        <f t="shared" si="169"/>
        <v>1</v>
      </c>
      <c r="M105" s="28"/>
      <c r="N105" s="65">
        <v>1</v>
      </c>
      <c r="O105" s="73"/>
      <c r="P105" s="32">
        <f t="shared" si="165"/>
        <v>0</v>
      </c>
      <c r="Q105" s="28"/>
      <c r="R105" s="52"/>
      <c r="S105" s="95"/>
    </row>
    <row r="106" spans="1:19" ht="36" customHeight="1" thickTop="1" x14ac:dyDescent="0.4">
      <c r="A106" s="132" t="s">
        <v>401</v>
      </c>
      <c r="B106" s="132"/>
      <c r="C106" s="132"/>
      <c r="D106" s="132"/>
      <c r="E106" s="132"/>
      <c r="F106" s="132"/>
      <c r="G106" s="132"/>
      <c r="H106" s="132"/>
      <c r="I106" s="132"/>
      <c r="J106" s="132"/>
      <c r="K106" s="132"/>
      <c r="L106" s="132"/>
      <c r="M106" s="132"/>
      <c r="N106" s="132"/>
      <c r="O106" s="132"/>
      <c r="P106" s="132"/>
      <c r="Q106" s="132"/>
      <c r="R106" s="132"/>
      <c r="S106" s="132"/>
    </row>
    <row r="107" spans="1:19" ht="36" customHeight="1" x14ac:dyDescent="0.4">
      <c r="A107" s="127" t="s">
        <v>116</v>
      </c>
      <c r="B107" s="127"/>
      <c r="C107" s="127"/>
      <c r="D107" s="127"/>
      <c r="E107" s="127"/>
      <c r="F107" s="127"/>
      <c r="G107" s="127"/>
      <c r="H107" s="127"/>
      <c r="I107" s="127"/>
      <c r="J107" s="127"/>
      <c r="K107" s="127"/>
      <c r="L107" s="127"/>
      <c r="M107" s="127"/>
      <c r="N107" s="127"/>
      <c r="O107" s="127"/>
      <c r="P107" s="127"/>
      <c r="Q107" s="127"/>
      <c r="R107" s="127"/>
      <c r="S107" s="127"/>
    </row>
    <row r="108" spans="1:19" ht="36" customHeight="1" x14ac:dyDescent="0.4">
      <c r="A108" s="127" t="s">
        <v>468</v>
      </c>
      <c r="B108" s="127"/>
      <c r="C108" s="127"/>
      <c r="D108" s="127"/>
      <c r="E108" s="127"/>
      <c r="F108" s="127"/>
      <c r="G108" s="127"/>
      <c r="H108" s="127"/>
      <c r="I108" s="127"/>
      <c r="J108" s="127"/>
      <c r="K108" s="127"/>
      <c r="L108" s="127"/>
      <c r="M108" s="127"/>
      <c r="N108" s="127"/>
      <c r="O108" s="127"/>
      <c r="P108" s="127"/>
      <c r="Q108" s="127"/>
      <c r="R108" s="127"/>
      <c r="S108" s="127"/>
    </row>
    <row r="109" spans="1:19" ht="36" customHeight="1" x14ac:dyDescent="0.4">
      <c r="A109" s="127" t="s">
        <v>275</v>
      </c>
      <c r="B109" s="127"/>
      <c r="C109" s="127"/>
      <c r="D109" s="127"/>
      <c r="E109" s="127"/>
      <c r="F109" s="127"/>
      <c r="G109" s="127"/>
      <c r="H109" s="127"/>
      <c r="I109" s="127"/>
      <c r="J109" s="127"/>
      <c r="K109" s="127"/>
      <c r="L109" s="127"/>
      <c r="M109" s="127"/>
      <c r="N109" s="127"/>
      <c r="O109" s="127"/>
      <c r="P109" s="127"/>
      <c r="Q109" s="127"/>
      <c r="R109" s="127"/>
      <c r="S109" s="127"/>
    </row>
    <row r="110" spans="1:19" ht="81" customHeight="1" x14ac:dyDescent="0.4">
      <c r="A110" s="127" t="s">
        <v>297</v>
      </c>
      <c r="B110" s="127"/>
      <c r="C110" s="127"/>
      <c r="D110" s="127"/>
      <c r="E110" s="127"/>
      <c r="F110" s="127"/>
      <c r="G110" s="127"/>
      <c r="H110" s="127"/>
      <c r="I110" s="127"/>
      <c r="J110" s="127"/>
      <c r="K110" s="127"/>
      <c r="L110" s="127"/>
      <c r="M110" s="127"/>
      <c r="N110" s="127"/>
      <c r="O110" s="127"/>
      <c r="P110" s="127"/>
      <c r="Q110" s="127"/>
      <c r="R110" s="127"/>
      <c r="S110" s="127"/>
    </row>
    <row r="111" spans="1:19" ht="36" customHeight="1" x14ac:dyDescent="0.4">
      <c r="A111" s="127" t="s">
        <v>296</v>
      </c>
      <c r="B111" s="127"/>
      <c r="C111" s="127"/>
      <c r="D111" s="127"/>
      <c r="E111" s="127"/>
      <c r="F111" s="127"/>
      <c r="G111" s="127"/>
      <c r="H111" s="127"/>
      <c r="I111" s="127"/>
      <c r="J111" s="127"/>
      <c r="K111" s="127"/>
      <c r="L111" s="127"/>
      <c r="M111" s="127"/>
      <c r="N111" s="127"/>
      <c r="O111" s="127"/>
      <c r="P111" s="127"/>
      <c r="Q111" s="127"/>
      <c r="R111" s="127"/>
      <c r="S111" s="127"/>
    </row>
  </sheetData>
  <mergeCells count="29">
    <mergeCell ref="A84:B84"/>
    <mergeCell ref="A97:B97"/>
    <mergeCell ref="A13:B13"/>
    <mergeCell ref="A29:B29"/>
    <mergeCell ref="A38:B38"/>
    <mergeCell ref="A45:B45"/>
    <mergeCell ref="A64:B64"/>
    <mergeCell ref="A93:B93"/>
    <mergeCell ref="A2:S2"/>
    <mergeCell ref="A3:S3"/>
    <mergeCell ref="A4:B7"/>
    <mergeCell ref="D4:F4"/>
    <mergeCell ref="H4:J4"/>
    <mergeCell ref="L4:O4"/>
    <mergeCell ref="P4:S4"/>
    <mergeCell ref="A111:S111"/>
    <mergeCell ref="A99:B99"/>
    <mergeCell ref="A106:S106"/>
    <mergeCell ref="A107:S107"/>
    <mergeCell ref="A108:S108"/>
    <mergeCell ref="A109:S109"/>
    <mergeCell ref="A110:S110"/>
    <mergeCell ref="A104:B104"/>
    <mergeCell ref="A101:B101"/>
    <mergeCell ref="A8:B8"/>
    <mergeCell ref="A20:B20"/>
    <mergeCell ref="A22:B22"/>
    <mergeCell ref="A33:B33"/>
    <mergeCell ref="A61:B6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表1</vt:lpstr>
      <vt:lpstr>表2</vt:lpstr>
      <vt:lpstr>表3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chichi2</dc:creator>
  <cp:lastModifiedBy>shokkakyo</cp:lastModifiedBy>
  <cp:lastPrinted>2021-09-07T01:39:28Z</cp:lastPrinted>
  <dcterms:created xsi:type="dcterms:W3CDTF">2021-07-06T12:14:55Z</dcterms:created>
  <dcterms:modified xsi:type="dcterms:W3CDTF">2022-05-20T07:31:32Z</dcterms:modified>
</cp:coreProperties>
</file>